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1"/>
  </bookViews>
  <sheets>
    <sheet name="finantare_infra" sheetId="2" r:id="rId1"/>
    <sheet name="Echipament" sheetId="4" r:id="rId2"/>
  </sheets>
  <calcPr calcId="144525"/>
</workbook>
</file>

<file path=xl/sharedStrings.xml><?xml version="1.0" encoding="utf-8"?>
<sst xmlns="http://schemas.openxmlformats.org/spreadsheetml/2006/main" count="182" uniqueCount="111">
  <si>
    <t>Informatii privind cheltuielile și finanțarea infrastructurilor de cercetare</t>
  </si>
  <si>
    <t>N.B. Se vor completa ambele file din fisier!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</si>
  <si>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</si>
  <si>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</si>
  <si>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</si>
  <si>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</si>
  <si>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</si>
  <si>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</si>
  <si>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</si>
  <si>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</si>
  <si>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</si>
  <si>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</si>
  <si>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</si>
  <si>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</si>
  <si>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</si>
  <si>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</si>
  <si>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</si>
  <si>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</si>
  <si>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r>
      <rPr>
        <b/>
        <sz val="11"/>
        <color theme="1"/>
        <rFont val="Times New Roman"/>
        <charset val="134"/>
      </rPr>
      <t xml:space="preserve">Costuri de casare </t>
    </r>
    <r>
      <rPr>
        <b/>
        <i/>
        <sz val="11"/>
        <color theme="1"/>
        <rFont val="Times New Roman"/>
        <charset val="134"/>
      </rPr>
      <t>(dacă este cazul)</t>
    </r>
  </si>
  <si>
    <t>estimativ total și realizat/an  (mii lei)</t>
  </si>
  <si>
    <t>Costuri de decomisionare estimate</t>
  </si>
  <si>
    <t>Costuri de decomisionare realizate, în total, / surse de finanțare</t>
  </si>
  <si>
    <t>Nr.d/o</t>
  </si>
  <si>
    <t>Denumirea componentelor (echipamente,terenuri etc.)</t>
  </si>
  <si>
    <t>Proprietar/-i</t>
  </si>
  <si>
    <t>Destinația</t>
  </si>
  <si>
    <t>Locul amplasării</t>
  </si>
  <si>
    <t xml:space="preserve">Cantitatea (unitate) </t>
  </si>
  <si>
    <t>Sursa de proviniență a mijl. financiare</t>
  </si>
  <si>
    <t>Cota de participare</t>
  </si>
  <si>
    <t>Anul producerii</t>
  </si>
  <si>
    <t>Data punerii în funcțiune</t>
  </si>
  <si>
    <t>Nr.de inventar</t>
  </si>
  <si>
    <t>Valoarea de intrare (lei)</t>
  </si>
  <si>
    <t>Valoarea contabilă/ de bilanț (lei)</t>
  </si>
  <si>
    <t>Gradul amortizării/ uzurii (%)</t>
  </si>
  <si>
    <t>Durata de utilizare/ funcționare utilă (ani)</t>
  </si>
  <si>
    <t>Mențiuni</t>
  </si>
  <si>
    <t>Uzura la
01.10.21</t>
  </si>
  <si>
    <t>Valoarea
rămasă</t>
  </si>
  <si>
    <t>Bloc sistema ATOL 3000 IP</t>
  </si>
  <si>
    <t>Surse bugetare</t>
  </si>
  <si>
    <t>27.07.2007</t>
  </si>
  <si>
    <t>Frigider Eurolux GN263A+</t>
  </si>
  <si>
    <t>28.11.2019</t>
  </si>
  <si>
    <t>GEAIRA09 conditioner</t>
  </si>
  <si>
    <t>24.07.2008</t>
  </si>
  <si>
    <t>HP Officejet K7100 Printer A3+ format</t>
  </si>
  <si>
    <t>22.09.2008</t>
  </si>
  <si>
    <t>Monitor Samsung 19</t>
  </si>
  <si>
    <t>06.06.2006</t>
  </si>
  <si>
    <t>Printer MFD Canon i Sensys MF-231</t>
  </si>
  <si>
    <t>27.11.2018</t>
  </si>
  <si>
    <t>Printer/Copir/Scaner CANON i-Sensys MF3010</t>
  </si>
  <si>
    <t>17.07.2017</t>
  </si>
  <si>
    <t>Statie de meteorologie, hidrologie Pluviometru</t>
  </si>
  <si>
    <t>Universitat Basel</t>
  </si>
  <si>
    <t>17.09.2018</t>
  </si>
  <si>
    <t>Telefon</t>
  </si>
  <si>
    <t>20.06.2007</t>
  </si>
  <si>
    <t>Work Centre PE114E Printer/Copier/Scaner</t>
  </si>
  <si>
    <t>01.06.2006</t>
  </si>
  <si>
    <t>Work Station</t>
  </si>
  <si>
    <t>Work Station ATOL2200IP-D cu monitor TFT 19"</t>
  </si>
  <si>
    <t>17.10.2008</t>
  </si>
  <si>
    <t>Workstation PC 1040-MP (cu monitor E2270Sw)</t>
  </si>
  <si>
    <t>Workstation PC 1070-MP (cu monitor E2470Sw)</t>
  </si>
  <si>
    <t>Camera web Xiaomi Mijia FHD</t>
  </si>
  <si>
    <t>16.04.2021</t>
  </si>
  <si>
    <t>Dulap cu 2 usi deschise</t>
  </si>
  <si>
    <t>31.01.2000</t>
  </si>
  <si>
    <t>Dulap cu 2 usi inchise</t>
  </si>
  <si>
    <t>Dulap metalic mare</t>
  </si>
  <si>
    <t>31.12.2003</t>
  </si>
  <si>
    <t>Dulap p-u imbracaminte</t>
  </si>
  <si>
    <t>Dulap pentru frigider</t>
  </si>
  <si>
    <t>23.04.2019</t>
  </si>
  <si>
    <t>Fotoliu BX-0055</t>
  </si>
  <si>
    <t>18.06.2019</t>
  </si>
  <si>
    <t>Masa 1 noptiera</t>
  </si>
  <si>
    <t>Masa 1200*500*750</t>
  </si>
  <si>
    <t>Masa 2 noptiere</t>
  </si>
  <si>
    <t>30.06.2006</t>
  </si>
  <si>
    <t>Masa C13 computato 1500x1250x750</t>
  </si>
  <si>
    <t>Masa pentru conducator 2000*500*750</t>
  </si>
  <si>
    <t>Perete pentru oficiu 5000*2300</t>
  </si>
  <si>
    <t>Safeu metalic</t>
  </si>
  <si>
    <t>Scaun</t>
  </si>
  <si>
    <t>31.05.2006</t>
  </si>
  <si>
    <t>Scaun Prizma AMF</t>
  </si>
  <si>
    <t>Scaune 1120</t>
  </si>
  <si>
    <t>Sectia 35A</t>
  </si>
  <si>
    <t>Tumba T2</t>
  </si>
  <si>
    <t>ArcGis ArcView SU</t>
  </si>
  <si>
    <t>15.12.2014</t>
  </si>
  <si>
    <t>06.11.2012</t>
  </si>
  <si>
    <t>ArcGis Pro Basic 2.6</t>
  </si>
  <si>
    <t>30.10.2020</t>
  </si>
  <si>
    <t>ArcGis Pro Extension: ArcGIS Spatial Analyst</t>
  </si>
  <si>
    <t>ArcGis Spatial Analyst SU</t>
  </si>
  <si>
    <t>Programa Statgraphics</t>
  </si>
  <si>
    <t>22.11.2007</t>
  </si>
  <si>
    <t>Programa Surfer</t>
  </si>
  <si>
    <t>07.11.2007</t>
  </si>
  <si>
    <t>TOTAL</t>
  </si>
  <si>
    <t>Executor</t>
  </si>
  <si>
    <t>(semnătura)</t>
  </si>
  <si>
    <t xml:space="preserve"> (numele, prenumele)</t>
  </si>
  <si>
    <t>Contabil șef</t>
  </si>
  <si>
    <t>Railean Veronica</t>
  </si>
  <si>
    <t>Anexă________foi.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</si>
</sst>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.00_ ;_ * \-#,##0.00_ ;_ * &quot;-&quot;??_ ;_ @_ "/>
  </numFmts>
  <fonts count="33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B050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8"/>
      <name val="Arial"/>
      <charset val="134"/>
    </font>
    <font>
      <sz val="9"/>
      <color theme="1"/>
      <name val="Times New Roman"/>
      <charset val="134"/>
    </font>
    <font>
      <sz val="11"/>
      <color rgb="FFC00000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i/>
      <sz val="11"/>
      <color theme="0" tint="-0.499984740745262"/>
      <name val="Times New Roman"/>
      <charset val="134"/>
    </font>
    <font>
      <i/>
      <sz val="11"/>
      <color theme="1"/>
      <name val="Times New Roman"/>
      <charset val="134"/>
    </font>
    <font>
      <sz val="11"/>
      <color theme="0" tint="-0.499984740745262"/>
      <name val="Times New Roman"/>
      <charset val="134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i/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13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6" borderId="13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0"/>
    <xf numFmtId="0" fontId="13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wrapText="1"/>
    </xf>
    <xf numFmtId="1" fontId="0" fillId="0" borderId="1" xfId="0" applyNumberFormat="1" applyFont="1" applyBorder="1" applyAlignment="1">
      <alignment horizontal="left"/>
    </xf>
    <xf numFmtId="0" fontId="0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" fontId="0" fillId="0" borderId="2" xfId="0" applyNumberFormat="1" applyFont="1" applyBorder="1" applyAlignment="1">
      <alignment horizontal="right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1" fontId="0" fillId="0" borderId="3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1" fontId="0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1" fontId="0" fillId="0" borderId="0" xfId="0" applyNumberFormat="1" applyFont="1" applyBorder="1" applyAlignment="1">
      <alignment horizontal="right"/>
    </xf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0" fontId="0" fillId="0" borderId="6" xfId="0" applyNumberFormat="1" applyFont="1" applyBorder="1" applyAlignment="1">
      <alignment horizontal="right" wrapText="1"/>
    </xf>
    <xf numFmtId="0" fontId="0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/>
    </xf>
    <xf numFmtId="0" fontId="4" fillId="0" borderId="8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/>
    <xf numFmtId="0" fontId="0" fillId="0" borderId="1" xfId="0" applyNumberFormat="1" applyFont="1" applyBorder="1" applyAlignment="1"/>
    <xf numFmtId="2" fontId="0" fillId="0" borderId="2" xfId="0" applyNumberFormat="1" applyFont="1" applyBorder="1" applyAlignment="1">
      <alignment horizontal="right"/>
    </xf>
    <xf numFmtId="2" fontId="0" fillId="0" borderId="2" xfId="0" applyNumberFormat="1" applyFont="1" applyBorder="1" applyAlignment="1"/>
    <xf numFmtId="0" fontId="0" fillId="0" borderId="2" xfId="0" applyNumberFormat="1" applyFont="1" applyBorder="1" applyAlignment="1"/>
    <xf numFmtId="2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/>
    <xf numFmtId="0" fontId="0" fillId="0" borderId="4" xfId="0" applyNumberFormat="1" applyFont="1" applyBorder="1" applyAlignment="1"/>
    <xf numFmtId="2" fontId="0" fillId="0" borderId="5" xfId="0" applyNumberFormat="1" applyFont="1" applyBorder="1" applyAlignment="1">
      <alignment horizontal="right"/>
    </xf>
    <xf numFmtId="2" fontId="0" fillId="0" borderId="5" xfId="0" applyNumberFormat="1" applyFont="1" applyBorder="1" applyAlignment="1"/>
    <xf numFmtId="0" fontId="0" fillId="0" borderId="5" xfId="0" applyNumberFormat="1" applyFont="1" applyBorder="1" applyAlignment="1"/>
    <xf numFmtId="2" fontId="0" fillId="0" borderId="4" xfId="0" applyNumberForma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right"/>
    </xf>
    <xf numFmtId="2" fontId="4" fillId="0" borderId="9" xfId="0" applyNumberFormat="1" applyFont="1" applyBorder="1" applyAlignment="1"/>
    <xf numFmtId="0" fontId="4" fillId="0" borderId="4" xfId="0" applyNumberFormat="1" applyFont="1" applyBorder="1" applyAlignment="1">
      <alignment horizontal="right"/>
    </xf>
    <xf numFmtId="0" fontId="4" fillId="0" borderId="10" xfId="0" applyNumberFormat="1" applyFont="1" applyBorder="1" applyAlignment="1"/>
    <xf numFmtId="0" fontId="0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right"/>
    </xf>
    <xf numFmtId="2" fontId="0" fillId="2" borderId="2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>
      <alignment horizontal="right"/>
    </xf>
    <xf numFmtId="2" fontId="0" fillId="2" borderId="4" xfId="0" applyNumberFormat="1" applyFont="1" applyFill="1" applyBorder="1" applyAlignment="1">
      <alignment horizontal="right"/>
    </xf>
    <xf numFmtId="0" fontId="0" fillId="2" borderId="11" xfId="0" applyNumberFormat="1" applyFont="1" applyFill="1" applyBorder="1" applyAlignment="1">
      <alignment horizontal="right"/>
    </xf>
    <xf numFmtId="2" fontId="0" fillId="2" borderId="5" xfId="0" applyNumberFormat="1" applyFont="1" applyFill="1" applyBorder="1" applyAlignment="1">
      <alignment horizontal="right"/>
    </xf>
    <xf numFmtId="0" fontId="0" fillId="2" borderId="5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2" fontId="0" fillId="2" borderId="6" xfId="0" applyNumberFormat="1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NumberFormat="1" applyAlignment="1">
      <alignment horizontal="center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Обычный_Лист1" xf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A2" sqref="A2"/>
    </sheetView>
  </sheetViews>
  <sheetFormatPr defaultColWidth="9" defaultRowHeight="15" outlineLevelCol="2"/>
  <cols>
    <col min="1" max="1" width="72" customWidth="1"/>
    <col min="2" max="2" width="14.4285714285714" customWidth="1"/>
    <col min="3" max="3" width="17.8571428571429" customWidth="1"/>
  </cols>
  <sheetData>
    <row r="1" ht="18.75" spans="1:1">
      <c r="A1" s="83" t="s">
        <v>0</v>
      </c>
    </row>
    <row r="2" s="81" customFormat="1" spans="1:1">
      <c r="A2" s="81" t="s">
        <v>1</v>
      </c>
    </row>
    <row r="4" s="82" customFormat="1" spans="1:3">
      <c r="A4" s="84" t="s">
        <v>2</v>
      </c>
      <c r="B4" s="85"/>
      <c r="C4" s="85"/>
    </row>
    <row r="5" s="82" customFormat="1" spans="1:3">
      <c r="A5" s="86" t="s">
        <v>3</v>
      </c>
      <c r="B5" s="87"/>
      <c r="C5" s="87"/>
    </row>
    <row r="6" s="82" customFormat="1" ht="31.5" customHeight="1" spans="1:3">
      <c r="A6" s="88"/>
      <c r="B6" s="88" t="s">
        <v>4</v>
      </c>
      <c r="C6" s="88" t="s">
        <v>5</v>
      </c>
    </row>
    <row r="7" s="82" customFormat="1" spans="1:3">
      <c r="A7" s="88" t="s">
        <v>6</v>
      </c>
      <c r="B7" s="89"/>
      <c r="C7" s="89"/>
    </row>
    <row r="8" s="82" customFormat="1" spans="1:3">
      <c r="A8" s="88" t="s">
        <v>7</v>
      </c>
      <c r="B8" s="89"/>
      <c r="C8" s="89"/>
    </row>
    <row r="9" s="82" customFormat="1" spans="1:3">
      <c r="A9" s="88" t="s">
        <v>8</v>
      </c>
      <c r="B9" s="89"/>
      <c r="C9" s="89"/>
    </row>
    <row r="10" s="82" customFormat="1" spans="1:3">
      <c r="A10" s="85"/>
      <c r="B10" s="85"/>
      <c r="C10" s="85"/>
    </row>
    <row r="11" s="82" customFormat="1" spans="1:3">
      <c r="A11" s="84" t="s">
        <v>9</v>
      </c>
      <c r="B11" s="85"/>
      <c r="C11" s="85"/>
    </row>
    <row r="12" s="82" customFormat="1" spans="1:3">
      <c r="A12" s="86" t="s">
        <v>3</v>
      </c>
      <c r="B12" s="90"/>
      <c r="C12" s="90"/>
    </row>
    <row r="13" s="82" customFormat="1" ht="30" customHeight="1" spans="1:3">
      <c r="A13" s="88"/>
      <c r="B13" s="88" t="s">
        <v>4</v>
      </c>
      <c r="C13" s="88" t="s">
        <v>5</v>
      </c>
    </row>
    <row r="14" s="82" customFormat="1" spans="1:3">
      <c r="A14" s="88" t="s">
        <v>10</v>
      </c>
      <c r="B14" s="89"/>
      <c r="C14" s="89"/>
    </row>
    <row r="15" s="82" customFormat="1" spans="1:3">
      <c r="A15" s="88" t="s">
        <v>11</v>
      </c>
      <c r="B15" s="89"/>
      <c r="C15" s="89"/>
    </row>
    <row r="16" s="82" customFormat="1" spans="1:3">
      <c r="A16" s="88" t="s">
        <v>12</v>
      </c>
      <c r="B16" s="89"/>
      <c r="C16" s="89"/>
    </row>
    <row r="17" s="82" customFormat="1" spans="1:3">
      <c r="A17" s="85"/>
      <c r="B17" s="85"/>
      <c r="C17" s="85"/>
    </row>
    <row r="18" s="82" customFormat="1" spans="1:3">
      <c r="A18" s="84" t="s">
        <v>13</v>
      </c>
      <c r="B18" s="91"/>
      <c r="C18" s="91"/>
    </row>
    <row r="19" s="82" customFormat="1" spans="1:3">
      <c r="A19" s="86" t="s">
        <v>14</v>
      </c>
      <c r="B19" s="92"/>
      <c r="C19" s="92"/>
    </row>
    <row r="20" s="82" customFormat="1" ht="30" customHeight="1" spans="1:3">
      <c r="A20" s="88"/>
      <c r="B20" s="88" t="s">
        <v>4</v>
      </c>
      <c r="C20" s="88" t="s">
        <v>5</v>
      </c>
    </row>
    <row r="21" s="82" customFormat="1" spans="1:3">
      <c r="A21" s="88" t="s">
        <v>15</v>
      </c>
      <c r="B21" s="89"/>
      <c r="C21" s="89"/>
    </row>
    <row r="22" s="82" customFormat="1" spans="1:3">
      <c r="A22" s="88" t="s">
        <v>16</v>
      </c>
      <c r="B22" s="89"/>
      <c r="C22" s="89"/>
    </row>
    <row r="23" s="82" customFormat="1" spans="1:3">
      <c r="A23" s="88" t="s">
        <v>17</v>
      </c>
      <c r="B23" s="89"/>
      <c r="C23" s="89"/>
    </row>
    <row r="24" s="82" customFormat="1" spans="2:3">
      <c r="B24" s="85"/>
      <c r="C24" s="85"/>
    </row>
    <row r="25" s="82" customFormat="1" spans="1:3">
      <c r="A25" s="84" t="s">
        <v>18</v>
      </c>
      <c r="B25" s="91"/>
      <c r="C25" s="91"/>
    </row>
    <row r="26" s="82" customFormat="1" spans="1:3">
      <c r="A26" s="86" t="s">
        <v>19</v>
      </c>
      <c r="B26" s="92"/>
      <c r="C26" s="92"/>
    </row>
    <row r="27" s="82" customFormat="1" ht="30.75" customHeight="1" spans="1:3">
      <c r="A27" s="88"/>
      <c r="B27" s="88" t="s">
        <v>4</v>
      </c>
      <c r="C27" s="88" t="s">
        <v>5</v>
      </c>
    </row>
    <row r="28" s="82" customFormat="1" spans="1:3">
      <c r="A28" s="88" t="s">
        <v>20</v>
      </c>
      <c r="B28" s="89"/>
      <c r="C28" s="89"/>
    </row>
    <row r="29" s="82" customFormat="1" spans="1:3">
      <c r="A29" s="88" t="s">
        <v>21</v>
      </c>
      <c r="B29" s="89"/>
      <c r="C29" s="89"/>
    </row>
    <row r="30" s="82" customFormat="1"/>
    <row r="31" s="82" customFormat="1"/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70"/>
  <sheetViews>
    <sheetView tabSelected="1" topLeftCell="A25" workbookViewId="0">
      <selection activeCell="E73" sqref="E73"/>
    </sheetView>
  </sheetViews>
  <sheetFormatPr defaultColWidth="9.14285714285714" defaultRowHeight="15"/>
  <cols>
    <col min="1" max="1" width="6" customWidth="1"/>
    <col min="2" max="2" width="26.7142857142857" customWidth="1"/>
    <col min="3" max="3" width="13.1428571428571" style="1" customWidth="1"/>
    <col min="4" max="4" width="12.2857142857143" customWidth="1"/>
    <col min="5" max="5" width="10.5714285714286" customWidth="1"/>
    <col min="6" max="6" width="14.1428571428571" style="1" customWidth="1"/>
    <col min="7" max="7" width="25.4285714285714" style="2" customWidth="1"/>
    <col min="8" max="9" width="12.4285714285714" customWidth="1"/>
    <col min="10" max="11" width="11" style="1" customWidth="1"/>
    <col min="12" max="12" width="11.1428571428571" customWidth="1"/>
    <col min="13" max="13" width="13.4285714285714" customWidth="1"/>
    <col min="14" max="14" width="11" customWidth="1"/>
    <col min="15" max="15" width="13.7142857142857" customWidth="1"/>
    <col min="16" max="16" width="19.1428571428571" customWidth="1"/>
    <col min="17" max="17" width="11.1428571428571" hidden="1" customWidth="1"/>
    <col min="18" max="18" width="10.8571428571429" hidden="1" customWidth="1"/>
    <col min="257" max="257" width="6" customWidth="1"/>
    <col min="258" max="258" width="26.7142857142857" customWidth="1"/>
    <col min="259" max="259" width="13.1428571428571" customWidth="1"/>
    <col min="260" max="260" width="12.2857142857143" customWidth="1"/>
    <col min="261" max="261" width="10.5714285714286" customWidth="1"/>
    <col min="262" max="262" width="14.1428571428571" customWidth="1"/>
    <col min="263" max="263" width="25.4285714285714" customWidth="1"/>
    <col min="264" max="265" width="12.4285714285714" customWidth="1"/>
    <col min="266" max="267" width="11" customWidth="1"/>
    <col min="268" max="268" width="11.1428571428571" customWidth="1"/>
    <col min="269" max="269" width="13.4285714285714" customWidth="1"/>
    <col min="270" max="270" width="11" customWidth="1"/>
    <col min="271" max="271" width="13.7142857142857" customWidth="1"/>
    <col min="272" max="272" width="19.1428571428571" customWidth="1"/>
    <col min="273" max="274" width="9" customWidth="1"/>
    <col min="513" max="513" width="6" customWidth="1"/>
    <col min="514" max="514" width="26.7142857142857" customWidth="1"/>
    <col min="515" max="515" width="13.1428571428571" customWidth="1"/>
    <col min="516" max="516" width="12.2857142857143" customWidth="1"/>
    <col min="517" max="517" width="10.5714285714286" customWidth="1"/>
    <col min="518" max="518" width="14.1428571428571" customWidth="1"/>
    <col min="519" max="519" width="25.4285714285714" customWidth="1"/>
    <col min="520" max="521" width="12.4285714285714" customWidth="1"/>
    <col min="522" max="523" width="11" customWidth="1"/>
    <col min="524" max="524" width="11.1428571428571" customWidth="1"/>
    <col min="525" max="525" width="13.4285714285714" customWidth="1"/>
    <col min="526" max="526" width="11" customWidth="1"/>
    <col min="527" max="527" width="13.7142857142857" customWidth="1"/>
    <col min="528" max="528" width="19.1428571428571" customWidth="1"/>
    <col min="529" max="530" width="9" customWidth="1"/>
    <col min="769" max="769" width="6" customWidth="1"/>
    <col min="770" max="770" width="26.7142857142857" customWidth="1"/>
    <col min="771" max="771" width="13.1428571428571" customWidth="1"/>
    <col min="772" max="772" width="12.2857142857143" customWidth="1"/>
    <col min="773" max="773" width="10.5714285714286" customWidth="1"/>
    <col min="774" max="774" width="14.1428571428571" customWidth="1"/>
    <col min="775" max="775" width="25.4285714285714" customWidth="1"/>
    <col min="776" max="777" width="12.4285714285714" customWidth="1"/>
    <col min="778" max="779" width="11" customWidth="1"/>
    <col min="780" max="780" width="11.1428571428571" customWidth="1"/>
    <col min="781" max="781" width="13.4285714285714" customWidth="1"/>
    <col min="782" max="782" width="11" customWidth="1"/>
    <col min="783" max="783" width="13.7142857142857" customWidth="1"/>
    <col min="784" max="784" width="19.1428571428571" customWidth="1"/>
    <col min="785" max="786" width="9" customWidth="1"/>
    <col min="1025" max="1025" width="6" customWidth="1"/>
    <col min="1026" max="1026" width="26.7142857142857" customWidth="1"/>
    <col min="1027" max="1027" width="13.1428571428571" customWidth="1"/>
    <col min="1028" max="1028" width="12.2857142857143" customWidth="1"/>
    <col min="1029" max="1029" width="10.5714285714286" customWidth="1"/>
    <col min="1030" max="1030" width="14.1428571428571" customWidth="1"/>
    <col min="1031" max="1031" width="25.4285714285714" customWidth="1"/>
    <col min="1032" max="1033" width="12.4285714285714" customWidth="1"/>
    <col min="1034" max="1035" width="11" customWidth="1"/>
    <col min="1036" max="1036" width="11.1428571428571" customWidth="1"/>
    <col min="1037" max="1037" width="13.4285714285714" customWidth="1"/>
    <col min="1038" max="1038" width="11" customWidth="1"/>
    <col min="1039" max="1039" width="13.7142857142857" customWidth="1"/>
    <col min="1040" max="1040" width="19.1428571428571" customWidth="1"/>
    <col min="1041" max="1042" width="9" customWidth="1"/>
    <col min="1281" max="1281" width="6" customWidth="1"/>
    <col min="1282" max="1282" width="26.7142857142857" customWidth="1"/>
    <col min="1283" max="1283" width="13.1428571428571" customWidth="1"/>
    <col min="1284" max="1284" width="12.2857142857143" customWidth="1"/>
    <col min="1285" max="1285" width="10.5714285714286" customWidth="1"/>
    <col min="1286" max="1286" width="14.1428571428571" customWidth="1"/>
    <col min="1287" max="1287" width="25.4285714285714" customWidth="1"/>
    <col min="1288" max="1289" width="12.4285714285714" customWidth="1"/>
    <col min="1290" max="1291" width="11" customWidth="1"/>
    <col min="1292" max="1292" width="11.1428571428571" customWidth="1"/>
    <col min="1293" max="1293" width="13.4285714285714" customWidth="1"/>
    <col min="1294" max="1294" width="11" customWidth="1"/>
    <col min="1295" max="1295" width="13.7142857142857" customWidth="1"/>
    <col min="1296" max="1296" width="19.1428571428571" customWidth="1"/>
    <col min="1297" max="1298" width="9" customWidth="1"/>
    <col min="1537" max="1537" width="6" customWidth="1"/>
    <col min="1538" max="1538" width="26.7142857142857" customWidth="1"/>
    <col min="1539" max="1539" width="13.1428571428571" customWidth="1"/>
    <col min="1540" max="1540" width="12.2857142857143" customWidth="1"/>
    <col min="1541" max="1541" width="10.5714285714286" customWidth="1"/>
    <col min="1542" max="1542" width="14.1428571428571" customWidth="1"/>
    <col min="1543" max="1543" width="25.4285714285714" customWidth="1"/>
    <col min="1544" max="1545" width="12.4285714285714" customWidth="1"/>
    <col min="1546" max="1547" width="11" customWidth="1"/>
    <col min="1548" max="1548" width="11.1428571428571" customWidth="1"/>
    <col min="1549" max="1549" width="13.4285714285714" customWidth="1"/>
    <col min="1550" max="1550" width="11" customWidth="1"/>
    <col min="1551" max="1551" width="13.7142857142857" customWidth="1"/>
    <col min="1552" max="1552" width="19.1428571428571" customWidth="1"/>
    <col min="1553" max="1554" width="9" customWidth="1"/>
    <col min="1793" max="1793" width="6" customWidth="1"/>
    <col min="1794" max="1794" width="26.7142857142857" customWidth="1"/>
    <col min="1795" max="1795" width="13.1428571428571" customWidth="1"/>
    <col min="1796" max="1796" width="12.2857142857143" customWidth="1"/>
    <col min="1797" max="1797" width="10.5714285714286" customWidth="1"/>
    <col min="1798" max="1798" width="14.1428571428571" customWidth="1"/>
    <col min="1799" max="1799" width="25.4285714285714" customWidth="1"/>
    <col min="1800" max="1801" width="12.4285714285714" customWidth="1"/>
    <col min="1802" max="1803" width="11" customWidth="1"/>
    <col min="1804" max="1804" width="11.1428571428571" customWidth="1"/>
    <col min="1805" max="1805" width="13.4285714285714" customWidth="1"/>
    <col min="1806" max="1806" width="11" customWidth="1"/>
    <col min="1807" max="1807" width="13.7142857142857" customWidth="1"/>
    <col min="1808" max="1808" width="19.1428571428571" customWidth="1"/>
    <col min="1809" max="1810" width="9" customWidth="1"/>
    <col min="2049" max="2049" width="6" customWidth="1"/>
    <col min="2050" max="2050" width="26.7142857142857" customWidth="1"/>
    <col min="2051" max="2051" width="13.1428571428571" customWidth="1"/>
    <col min="2052" max="2052" width="12.2857142857143" customWidth="1"/>
    <col min="2053" max="2053" width="10.5714285714286" customWidth="1"/>
    <col min="2054" max="2054" width="14.1428571428571" customWidth="1"/>
    <col min="2055" max="2055" width="25.4285714285714" customWidth="1"/>
    <col min="2056" max="2057" width="12.4285714285714" customWidth="1"/>
    <col min="2058" max="2059" width="11" customWidth="1"/>
    <col min="2060" max="2060" width="11.1428571428571" customWidth="1"/>
    <col min="2061" max="2061" width="13.4285714285714" customWidth="1"/>
    <col min="2062" max="2062" width="11" customWidth="1"/>
    <col min="2063" max="2063" width="13.7142857142857" customWidth="1"/>
    <col min="2064" max="2064" width="19.1428571428571" customWidth="1"/>
    <col min="2065" max="2066" width="9" customWidth="1"/>
    <col min="2305" max="2305" width="6" customWidth="1"/>
    <col min="2306" max="2306" width="26.7142857142857" customWidth="1"/>
    <col min="2307" max="2307" width="13.1428571428571" customWidth="1"/>
    <col min="2308" max="2308" width="12.2857142857143" customWidth="1"/>
    <col min="2309" max="2309" width="10.5714285714286" customWidth="1"/>
    <col min="2310" max="2310" width="14.1428571428571" customWidth="1"/>
    <col min="2311" max="2311" width="25.4285714285714" customWidth="1"/>
    <col min="2312" max="2313" width="12.4285714285714" customWidth="1"/>
    <col min="2314" max="2315" width="11" customWidth="1"/>
    <col min="2316" max="2316" width="11.1428571428571" customWidth="1"/>
    <col min="2317" max="2317" width="13.4285714285714" customWidth="1"/>
    <col min="2318" max="2318" width="11" customWidth="1"/>
    <col min="2319" max="2319" width="13.7142857142857" customWidth="1"/>
    <col min="2320" max="2320" width="19.1428571428571" customWidth="1"/>
    <col min="2321" max="2322" width="9" customWidth="1"/>
    <col min="2561" max="2561" width="6" customWidth="1"/>
    <col min="2562" max="2562" width="26.7142857142857" customWidth="1"/>
    <col min="2563" max="2563" width="13.1428571428571" customWidth="1"/>
    <col min="2564" max="2564" width="12.2857142857143" customWidth="1"/>
    <col min="2565" max="2565" width="10.5714285714286" customWidth="1"/>
    <col min="2566" max="2566" width="14.1428571428571" customWidth="1"/>
    <col min="2567" max="2567" width="25.4285714285714" customWidth="1"/>
    <col min="2568" max="2569" width="12.4285714285714" customWidth="1"/>
    <col min="2570" max="2571" width="11" customWidth="1"/>
    <col min="2572" max="2572" width="11.1428571428571" customWidth="1"/>
    <col min="2573" max="2573" width="13.4285714285714" customWidth="1"/>
    <col min="2574" max="2574" width="11" customWidth="1"/>
    <col min="2575" max="2575" width="13.7142857142857" customWidth="1"/>
    <col min="2576" max="2576" width="19.1428571428571" customWidth="1"/>
    <col min="2577" max="2578" width="9" customWidth="1"/>
    <col min="2817" max="2817" width="6" customWidth="1"/>
    <col min="2818" max="2818" width="26.7142857142857" customWidth="1"/>
    <col min="2819" max="2819" width="13.1428571428571" customWidth="1"/>
    <col min="2820" max="2820" width="12.2857142857143" customWidth="1"/>
    <col min="2821" max="2821" width="10.5714285714286" customWidth="1"/>
    <col min="2822" max="2822" width="14.1428571428571" customWidth="1"/>
    <col min="2823" max="2823" width="25.4285714285714" customWidth="1"/>
    <col min="2824" max="2825" width="12.4285714285714" customWidth="1"/>
    <col min="2826" max="2827" width="11" customWidth="1"/>
    <col min="2828" max="2828" width="11.1428571428571" customWidth="1"/>
    <col min="2829" max="2829" width="13.4285714285714" customWidth="1"/>
    <col min="2830" max="2830" width="11" customWidth="1"/>
    <col min="2831" max="2831" width="13.7142857142857" customWidth="1"/>
    <col min="2832" max="2832" width="19.1428571428571" customWidth="1"/>
    <col min="2833" max="2834" width="9" customWidth="1"/>
    <col min="3073" max="3073" width="6" customWidth="1"/>
    <col min="3074" max="3074" width="26.7142857142857" customWidth="1"/>
    <col min="3075" max="3075" width="13.1428571428571" customWidth="1"/>
    <col min="3076" max="3076" width="12.2857142857143" customWidth="1"/>
    <col min="3077" max="3077" width="10.5714285714286" customWidth="1"/>
    <col min="3078" max="3078" width="14.1428571428571" customWidth="1"/>
    <col min="3079" max="3079" width="25.4285714285714" customWidth="1"/>
    <col min="3080" max="3081" width="12.4285714285714" customWidth="1"/>
    <col min="3082" max="3083" width="11" customWidth="1"/>
    <col min="3084" max="3084" width="11.1428571428571" customWidth="1"/>
    <col min="3085" max="3085" width="13.4285714285714" customWidth="1"/>
    <col min="3086" max="3086" width="11" customWidth="1"/>
    <col min="3087" max="3087" width="13.7142857142857" customWidth="1"/>
    <col min="3088" max="3088" width="19.1428571428571" customWidth="1"/>
    <col min="3089" max="3090" width="9" customWidth="1"/>
    <col min="3329" max="3329" width="6" customWidth="1"/>
    <col min="3330" max="3330" width="26.7142857142857" customWidth="1"/>
    <col min="3331" max="3331" width="13.1428571428571" customWidth="1"/>
    <col min="3332" max="3332" width="12.2857142857143" customWidth="1"/>
    <col min="3333" max="3333" width="10.5714285714286" customWidth="1"/>
    <col min="3334" max="3334" width="14.1428571428571" customWidth="1"/>
    <col min="3335" max="3335" width="25.4285714285714" customWidth="1"/>
    <col min="3336" max="3337" width="12.4285714285714" customWidth="1"/>
    <col min="3338" max="3339" width="11" customWidth="1"/>
    <col min="3340" max="3340" width="11.1428571428571" customWidth="1"/>
    <col min="3341" max="3341" width="13.4285714285714" customWidth="1"/>
    <col min="3342" max="3342" width="11" customWidth="1"/>
    <col min="3343" max="3343" width="13.7142857142857" customWidth="1"/>
    <col min="3344" max="3344" width="19.1428571428571" customWidth="1"/>
    <col min="3345" max="3346" width="9" customWidth="1"/>
    <col min="3585" max="3585" width="6" customWidth="1"/>
    <col min="3586" max="3586" width="26.7142857142857" customWidth="1"/>
    <col min="3587" max="3587" width="13.1428571428571" customWidth="1"/>
    <col min="3588" max="3588" width="12.2857142857143" customWidth="1"/>
    <col min="3589" max="3589" width="10.5714285714286" customWidth="1"/>
    <col min="3590" max="3590" width="14.1428571428571" customWidth="1"/>
    <col min="3591" max="3591" width="25.4285714285714" customWidth="1"/>
    <col min="3592" max="3593" width="12.4285714285714" customWidth="1"/>
    <col min="3594" max="3595" width="11" customWidth="1"/>
    <col min="3596" max="3596" width="11.1428571428571" customWidth="1"/>
    <col min="3597" max="3597" width="13.4285714285714" customWidth="1"/>
    <col min="3598" max="3598" width="11" customWidth="1"/>
    <col min="3599" max="3599" width="13.7142857142857" customWidth="1"/>
    <col min="3600" max="3600" width="19.1428571428571" customWidth="1"/>
    <col min="3601" max="3602" width="9" customWidth="1"/>
    <col min="3841" max="3841" width="6" customWidth="1"/>
    <col min="3842" max="3842" width="26.7142857142857" customWidth="1"/>
    <col min="3843" max="3843" width="13.1428571428571" customWidth="1"/>
    <col min="3844" max="3844" width="12.2857142857143" customWidth="1"/>
    <col min="3845" max="3845" width="10.5714285714286" customWidth="1"/>
    <col min="3846" max="3846" width="14.1428571428571" customWidth="1"/>
    <col min="3847" max="3847" width="25.4285714285714" customWidth="1"/>
    <col min="3848" max="3849" width="12.4285714285714" customWidth="1"/>
    <col min="3850" max="3851" width="11" customWidth="1"/>
    <col min="3852" max="3852" width="11.1428571428571" customWidth="1"/>
    <col min="3853" max="3853" width="13.4285714285714" customWidth="1"/>
    <col min="3854" max="3854" width="11" customWidth="1"/>
    <col min="3855" max="3855" width="13.7142857142857" customWidth="1"/>
    <col min="3856" max="3856" width="19.1428571428571" customWidth="1"/>
    <col min="3857" max="3858" width="9" customWidth="1"/>
    <col min="4097" max="4097" width="6" customWidth="1"/>
    <col min="4098" max="4098" width="26.7142857142857" customWidth="1"/>
    <col min="4099" max="4099" width="13.1428571428571" customWidth="1"/>
    <col min="4100" max="4100" width="12.2857142857143" customWidth="1"/>
    <col min="4101" max="4101" width="10.5714285714286" customWidth="1"/>
    <col min="4102" max="4102" width="14.1428571428571" customWidth="1"/>
    <col min="4103" max="4103" width="25.4285714285714" customWidth="1"/>
    <col min="4104" max="4105" width="12.4285714285714" customWidth="1"/>
    <col min="4106" max="4107" width="11" customWidth="1"/>
    <col min="4108" max="4108" width="11.1428571428571" customWidth="1"/>
    <col min="4109" max="4109" width="13.4285714285714" customWidth="1"/>
    <col min="4110" max="4110" width="11" customWidth="1"/>
    <col min="4111" max="4111" width="13.7142857142857" customWidth="1"/>
    <col min="4112" max="4112" width="19.1428571428571" customWidth="1"/>
    <col min="4113" max="4114" width="9" customWidth="1"/>
    <col min="4353" max="4353" width="6" customWidth="1"/>
    <col min="4354" max="4354" width="26.7142857142857" customWidth="1"/>
    <col min="4355" max="4355" width="13.1428571428571" customWidth="1"/>
    <col min="4356" max="4356" width="12.2857142857143" customWidth="1"/>
    <col min="4357" max="4357" width="10.5714285714286" customWidth="1"/>
    <col min="4358" max="4358" width="14.1428571428571" customWidth="1"/>
    <col min="4359" max="4359" width="25.4285714285714" customWidth="1"/>
    <col min="4360" max="4361" width="12.4285714285714" customWidth="1"/>
    <col min="4362" max="4363" width="11" customWidth="1"/>
    <col min="4364" max="4364" width="11.1428571428571" customWidth="1"/>
    <col min="4365" max="4365" width="13.4285714285714" customWidth="1"/>
    <col min="4366" max="4366" width="11" customWidth="1"/>
    <col min="4367" max="4367" width="13.7142857142857" customWidth="1"/>
    <col min="4368" max="4368" width="19.1428571428571" customWidth="1"/>
    <col min="4369" max="4370" width="9" customWidth="1"/>
    <col min="4609" max="4609" width="6" customWidth="1"/>
    <col min="4610" max="4610" width="26.7142857142857" customWidth="1"/>
    <col min="4611" max="4611" width="13.1428571428571" customWidth="1"/>
    <col min="4612" max="4612" width="12.2857142857143" customWidth="1"/>
    <col min="4613" max="4613" width="10.5714285714286" customWidth="1"/>
    <col min="4614" max="4614" width="14.1428571428571" customWidth="1"/>
    <col min="4615" max="4615" width="25.4285714285714" customWidth="1"/>
    <col min="4616" max="4617" width="12.4285714285714" customWidth="1"/>
    <col min="4618" max="4619" width="11" customWidth="1"/>
    <col min="4620" max="4620" width="11.1428571428571" customWidth="1"/>
    <col min="4621" max="4621" width="13.4285714285714" customWidth="1"/>
    <col min="4622" max="4622" width="11" customWidth="1"/>
    <col min="4623" max="4623" width="13.7142857142857" customWidth="1"/>
    <col min="4624" max="4624" width="19.1428571428571" customWidth="1"/>
    <col min="4625" max="4626" width="9" customWidth="1"/>
    <col min="4865" max="4865" width="6" customWidth="1"/>
    <col min="4866" max="4866" width="26.7142857142857" customWidth="1"/>
    <col min="4867" max="4867" width="13.1428571428571" customWidth="1"/>
    <col min="4868" max="4868" width="12.2857142857143" customWidth="1"/>
    <col min="4869" max="4869" width="10.5714285714286" customWidth="1"/>
    <col min="4870" max="4870" width="14.1428571428571" customWidth="1"/>
    <col min="4871" max="4871" width="25.4285714285714" customWidth="1"/>
    <col min="4872" max="4873" width="12.4285714285714" customWidth="1"/>
    <col min="4874" max="4875" width="11" customWidth="1"/>
    <col min="4876" max="4876" width="11.1428571428571" customWidth="1"/>
    <col min="4877" max="4877" width="13.4285714285714" customWidth="1"/>
    <col min="4878" max="4878" width="11" customWidth="1"/>
    <col min="4879" max="4879" width="13.7142857142857" customWidth="1"/>
    <col min="4880" max="4880" width="19.1428571428571" customWidth="1"/>
    <col min="4881" max="4882" width="9" customWidth="1"/>
    <col min="5121" max="5121" width="6" customWidth="1"/>
    <col min="5122" max="5122" width="26.7142857142857" customWidth="1"/>
    <col min="5123" max="5123" width="13.1428571428571" customWidth="1"/>
    <col min="5124" max="5124" width="12.2857142857143" customWidth="1"/>
    <col min="5125" max="5125" width="10.5714285714286" customWidth="1"/>
    <col min="5126" max="5126" width="14.1428571428571" customWidth="1"/>
    <col min="5127" max="5127" width="25.4285714285714" customWidth="1"/>
    <col min="5128" max="5129" width="12.4285714285714" customWidth="1"/>
    <col min="5130" max="5131" width="11" customWidth="1"/>
    <col min="5132" max="5132" width="11.1428571428571" customWidth="1"/>
    <col min="5133" max="5133" width="13.4285714285714" customWidth="1"/>
    <col min="5134" max="5134" width="11" customWidth="1"/>
    <col min="5135" max="5135" width="13.7142857142857" customWidth="1"/>
    <col min="5136" max="5136" width="19.1428571428571" customWidth="1"/>
    <col min="5137" max="5138" width="9" customWidth="1"/>
    <col min="5377" max="5377" width="6" customWidth="1"/>
    <col min="5378" max="5378" width="26.7142857142857" customWidth="1"/>
    <col min="5379" max="5379" width="13.1428571428571" customWidth="1"/>
    <col min="5380" max="5380" width="12.2857142857143" customWidth="1"/>
    <col min="5381" max="5381" width="10.5714285714286" customWidth="1"/>
    <col min="5382" max="5382" width="14.1428571428571" customWidth="1"/>
    <col min="5383" max="5383" width="25.4285714285714" customWidth="1"/>
    <col min="5384" max="5385" width="12.4285714285714" customWidth="1"/>
    <col min="5386" max="5387" width="11" customWidth="1"/>
    <col min="5388" max="5388" width="11.1428571428571" customWidth="1"/>
    <col min="5389" max="5389" width="13.4285714285714" customWidth="1"/>
    <col min="5390" max="5390" width="11" customWidth="1"/>
    <col min="5391" max="5391" width="13.7142857142857" customWidth="1"/>
    <col min="5392" max="5392" width="19.1428571428571" customWidth="1"/>
    <col min="5393" max="5394" width="9" customWidth="1"/>
    <col min="5633" max="5633" width="6" customWidth="1"/>
    <col min="5634" max="5634" width="26.7142857142857" customWidth="1"/>
    <col min="5635" max="5635" width="13.1428571428571" customWidth="1"/>
    <col min="5636" max="5636" width="12.2857142857143" customWidth="1"/>
    <col min="5637" max="5637" width="10.5714285714286" customWidth="1"/>
    <col min="5638" max="5638" width="14.1428571428571" customWidth="1"/>
    <col min="5639" max="5639" width="25.4285714285714" customWidth="1"/>
    <col min="5640" max="5641" width="12.4285714285714" customWidth="1"/>
    <col min="5642" max="5643" width="11" customWidth="1"/>
    <col min="5644" max="5644" width="11.1428571428571" customWidth="1"/>
    <col min="5645" max="5645" width="13.4285714285714" customWidth="1"/>
    <col min="5646" max="5646" width="11" customWidth="1"/>
    <col min="5647" max="5647" width="13.7142857142857" customWidth="1"/>
    <col min="5648" max="5648" width="19.1428571428571" customWidth="1"/>
    <col min="5649" max="5650" width="9" customWidth="1"/>
    <col min="5889" max="5889" width="6" customWidth="1"/>
    <col min="5890" max="5890" width="26.7142857142857" customWidth="1"/>
    <col min="5891" max="5891" width="13.1428571428571" customWidth="1"/>
    <col min="5892" max="5892" width="12.2857142857143" customWidth="1"/>
    <col min="5893" max="5893" width="10.5714285714286" customWidth="1"/>
    <col min="5894" max="5894" width="14.1428571428571" customWidth="1"/>
    <col min="5895" max="5895" width="25.4285714285714" customWidth="1"/>
    <col min="5896" max="5897" width="12.4285714285714" customWidth="1"/>
    <col min="5898" max="5899" width="11" customWidth="1"/>
    <col min="5900" max="5900" width="11.1428571428571" customWidth="1"/>
    <col min="5901" max="5901" width="13.4285714285714" customWidth="1"/>
    <col min="5902" max="5902" width="11" customWidth="1"/>
    <col min="5903" max="5903" width="13.7142857142857" customWidth="1"/>
    <col min="5904" max="5904" width="19.1428571428571" customWidth="1"/>
    <col min="5905" max="5906" width="9" customWidth="1"/>
    <col min="6145" max="6145" width="6" customWidth="1"/>
    <col min="6146" max="6146" width="26.7142857142857" customWidth="1"/>
    <col min="6147" max="6147" width="13.1428571428571" customWidth="1"/>
    <col min="6148" max="6148" width="12.2857142857143" customWidth="1"/>
    <col min="6149" max="6149" width="10.5714285714286" customWidth="1"/>
    <col min="6150" max="6150" width="14.1428571428571" customWidth="1"/>
    <col min="6151" max="6151" width="25.4285714285714" customWidth="1"/>
    <col min="6152" max="6153" width="12.4285714285714" customWidth="1"/>
    <col min="6154" max="6155" width="11" customWidth="1"/>
    <col min="6156" max="6156" width="11.1428571428571" customWidth="1"/>
    <col min="6157" max="6157" width="13.4285714285714" customWidth="1"/>
    <col min="6158" max="6158" width="11" customWidth="1"/>
    <col min="6159" max="6159" width="13.7142857142857" customWidth="1"/>
    <col min="6160" max="6160" width="19.1428571428571" customWidth="1"/>
    <col min="6161" max="6162" width="9" customWidth="1"/>
    <col min="6401" max="6401" width="6" customWidth="1"/>
    <col min="6402" max="6402" width="26.7142857142857" customWidth="1"/>
    <col min="6403" max="6403" width="13.1428571428571" customWidth="1"/>
    <col min="6404" max="6404" width="12.2857142857143" customWidth="1"/>
    <col min="6405" max="6405" width="10.5714285714286" customWidth="1"/>
    <col min="6406" max="6406" width="14.1428571428571" customWidth="1"/>
    <col min="6407" max="6407" width="25.4285714285714" customWidth="1"/>
    <col min="6408" max="6409" width="12.4285714285714" customWidth="1"/>
    <col min="6410" max="6411" width="11" customWidth="1"/>
    <col min="6412" max="6412" width="11.1428571428571" customWidth="1"/>
    <col min="6413" max="6413" width="13.4285714285714" customWidth="1"/>
    <col min="6414" max="6414" width="11" customWidth="1"/>
    <col min="6415" max="6415" width="13.7142857142857" customWidth="1"/>
    <col min="6416" max="6416" width="19.1428571428571" customWidth="1"/>
    <col min="6417" max="6418" width="9" customWidth="1"/>
    <col min="6657" max="6657" width="6" customWidth="1"/>
    <col min="6658" max="6658" width="26.7142857142857" customWidth="1"/>
    <col min="6659" max="6659" width="13.1428571428571" customWidth="1"/>
    <col min="6660" max="6660" width="12.2857142857143" customWidth="1"/>
    <col min="6661" max="6661" width="10.5714285714286" customWidth="1"/>
    <col min="6662" max="6662" width="14.1428571428571" customWidth="1"/>
    <col min="6663" max="6663" width="25.4285714285714" customWidth="1"/>
    <col min="6664" max="6665" width="12.4285714285714" customWidth="1"/>
    <col min="6666" max="6667" width="11" customWidth="1"/>
    <col min="6668" max="6668" width="11.1428571428571" customWidth="1"/>
    <col min="6669" max="6669" width="13.4285714285714" customWidth="1"/>
    <col min="6670" max="6670" width="11" customWidth="1"/>
    <col min="6671" max="6671" width="13.7142857142857" customWidth="1"/>
    <col min="6672" max="6672" width="19.1428571428571" customWidth="1"/>
    <col min="6673" max="6674" width="9" customWidth="1"/>
    <col min="6913" max="6913" width="6" customWidth="1"/>
    <col min="6914" max="6914" width="26.7142857142857" customWidth="1"/>
    <col min="6915" max="6915" width="13.1428571428571" customWidth="1"/>
    <col min="6916" max="6916" width="12.2857142857143" customWidth="1"/>
    <col min="6917" max="6917" width="10.5714285714286" customWidth="1"/>
    <col min="6918" max="6918" width="14.1428571428571" customWidth="1"/>
    <col min="6919" max="6919" width="25.4285714285714" customWidth="1"/>
    <col min="6920" max="6921" width="12.4285714285714" customWidth="1"/>
    <col min="6922" max="6923" width="11" customWidth="1"/>
    <col min="6924" max="6924" width="11.1428571428571" customWidth="1"/>
    <col min="6925" max="6925" width="13.4285714285714" customWidth="1"/>
    <col min="6926" max="6926" width="11" customWidth="1"/>
    <col min="6927" max="6927" width="13.7142857142857" customWidth="1"/>
    <col min="6928" max="6928" width="19.1428571428571" customWidth="1"/>
    <col min="6929" max="6930" width="9" customWidth="1"/>
    <col min="7169" max="7169" width="6" customWidth="1"/>
    <col min="7170" max="7170" width="26.7142857142857" customWidth="1"/>
    <col min="7171" max="7171" width="13.1428571428571" customWidth="1"/>
    <col min="7172" max="7172" width="12.2857142857143" customWidth="1"/>
    <col min="7173" max="7173" width="10.5714285714286" customWidth="1"/>
    <col min="7174" max="7174" width="14.1428571428571" customWidth="1"/>
    <col min="7175" max="7175" width="25.4285714285714" customWidth="1"/>
    <col min="7176" max="7177" width="12.4285714285714" customWidth="1"/>
    <col min="7178" max="7179" width="11" customWidth="1"/>
    <col min="7180" max="7180" width="11.1428571428571" customWidth="1"/>
    <col min="7181" max="7181" width="13.4285714285714" customWidth="1"/>
    <col min="7182" max="7182" width="11" customWidth="1"/>
    <col min="7183" max="7183" width="13.7142857142857" customWidth="1"/>
    <col min="7184" max="7184" width="19.1428571428571" customWidth="1"/>
    <col min="7185" max="7186" width="9" customWidth="1"/>
    <col min="7425" max="7425" width="6" customWidth="1"/>
    <col min="7426" max="7426" width="26.7142857142857" customWidth="1"/>
    <col min="7427" max="7427" width="13.1428571428571" customWidth="1"/>
    <col min="7428" max="7428" width="12.2857142857143" customWidth="1"/>
    <col min="7429" max="7429" width="10.5714285714286" customWidth="1"/>
    <col min="7430" max="7430" width="14.1428571428571" customWidth="1"/>
    <col min="7431" max="7431" width="25.4285714285714" customWidth="1"/>
    <col min="7432" max="7433" width="12.4285714285714" customWidth="1"/>
    <col min="7434" max="7435" width="11" customWidth="1"/>
    <col min="7436" max="7436" width="11.1428571428571" customWidth="1"/>
    <col min="7437" max="7437" width="13.4285714285714" customWidth="1"/>
    <col min="7438" max="7438" width="11" customWidth="1"/>
    <col min="7439" max="7439" width="13.7142857142857" customWidth="1"/>
    <col min="7440" max="7440" width="19.1428571428571" customWidth="1"/>
    <col min="7441" max="7442" width="9" customWidth="1"/>
    <col min="7681" max="7681" width="6" customWidth="1"/>
    <col min="7682" max="7682" width="26.7142857142857" customWidth="1"/>
    <col min="7683" max="7683" width="13.1428571428571" customWidth="1"/>
    <col min="7684" max="7684" width="12.2857142857143" customWidth="1"/>
    <col min="7685" max="7685" width="10.5714285714286" customWidth="1"/>
    <col min="7686" max="7686" width="14.1428571428571" customWidth="1"/>
    <col min="7687" max="7687" width="25.4285714285714" customWidth="1"/>
    <col min="7688" max="7689" width="12.4285714285714" customWidth="1"/>
    <col min="7690" max="7691" width="11" customWidth="1"/>
    <col min="7692" max="7692" width="11.1428571428571" customWidth="1"/>
    <col min="7693" max="7693" width="13.4285714285714" customWidth="1"/>
    <col min="7694" max="7694" width="11" customWidth="1"/>
    <col min="7695" max="7695" width="13.7142857142857" customWidth="1"/>
    <col min="7696" max="7696" width="19.1428571428571" customWidth="1"/>
    <col min="7697" max="7698" width="9" customWidth="1"/>
    <col min="7937" max="7937" width="6" customWidth="1"/>
    <col min="7938" max="7938" width="26.7142857142857" customWidth="1"/>
    <col min="7939" max="7939" width="13.1428571428571" customWidth="1"/>
    <col min="7940" max="7940" width="12.2857142857143" customWidth="1"/>
    <col min="7941" max="7941" width="10.5714285714286" customWidth="1"/>
    <col min="7942" max="7942" width="14.1428571428571" customWidth="1"/>
    <col min="7943" max="7943" width="25.4285714285714" customWidth="1"/>
    <col min="7944" max="7945" width="12.4285714285714" customWidth="1"/>
    <col min="7946" max="7947" width="11" customWidth="1"/>
    <col min="7948" max="7948" width="11.1428571428571" customWidth="1"/>
    <col min="7949" max="7949" width="13.4285714285714" customWidth="1"/>
    <col min="7950" max="7950" width="11" customWidth="1"/>
    <col min="7951" max="7951" width="13.7142857142857" customWidth="1"/>
    <col min="7952" max="7952" width="19.1428571428571" customWidth="1"/>
    <col min="7953" max="7954" width="9" customWidth="1"/>
    <col min="8193" max="8193" width="6" customWidth="1"/>
    <col min="8194" max="8194" width="26.7142857142857" customWidth="1"/>
    <col min="8195" max="8195" width="13.1428571428571" customWidth="1"/>
    <col min="8196" max="8196" width="12.2857142857143" customWidth="1"/>
    <col min="8197" max="8197" width="10.5714285714286" customWidth="1"/>
    <col min="8198" max="8198" width="14.1428571428571" customWidth="1"/>
    <col min="8199" max="8199" width="25.4285714285714" customWidth="1"/>
    <col min="8200" max="8201" width="12.4285714285714" customWidth="1"/>
    <col min="8202" max="8203" width="11" customWidth="1"/>
    <col min="8204" max="8204" width="11.1428571428571" customWidth="1"/>
    <col min="8205" max="8205" width="13.4285714285714" customWidth="1"/>
    <col min="8206" max="8206" width="11" customWidth="1"/>
    <col min="8207" max="8207" width="13.7142857142857" customWidth="1"/>
    <col min="8208" max="8208" width="19.1428571428571" customWidth="1"/>
    <col min="8209" max="8210" width="9" customWidth="1"/>
    <col min="8449" max="8449" width="6" customWidth="1"/>
    <col min="8450" max="8450" width="26.7142857142857" customWidth="1"/>
    <col min="8451" max="8451" width="13.1428571428571" customWidth="1"/>
    <col min="8452" max="8452" width="12.2857142857143" customWidth="1"/>
    <col min="8453" max="8453" width="10.5714285714286" customWidth="1"/>
    <col min="8454" max="8454" width="14.1428571428571" customWidth="1"/>
    <col min="8455" max="8455" width="25.4285714285714" customWidth="1"/>
    <col min="8456" max="8457" width="12.4285714285714" customWidth="1"/>
    <col min="8458" max="8459" width="11" customWidth="1"/>
    <col min="8460" max="8460" width="11.1428571428571" customWidth="1"/>
    <col min="8461" max="8461" width="13.4285714285714" customWidth="1"/>
    <col min="8462" max="8462" width="11" customWidth="1"/>
    <col min="8463" max="8463" width="13.7142857142857" customWidth="1"/>
    <col min="8464" max="8464" width="19.1428571428571" customWidth="1"/>
    <col min="8465" max="8466" width="9" customWidth="1"/>
    <col min="8705" max="8705" width="6" customWidth="1"/>
    <col min="8706" max="8706" width="26.7142857142857" customWidth="1"/>
    <col min="8707" max="8707" width="13.1428571428571" customWidth="1"/>
    <col min="8708" max="8708" width="12.2857142857143" customWidth="1"/>
    <col min="8709" max="8709" width="10.5714285714286" customWidth="1"/>
    <col min="8710" max="8710" width="14.1428571428571" customWidth="1"/>
    <col min="8711" max="8711" width="25.4285714285714" customWidth="1"/>
    <col min="8712" max="8713" width="12.4285714285714" customWidth="1"/>
    <col min="8714" max="8715" width="11" customWidth="1"/>
    <col min="8716" max="8716" width="11.1428571428571" customWidth="1"/>
    <col min="8717" max="8717" width="13.4285714285714" customWidth="1"/>
    <col min="8718" max="8718" width="11" customWidth="1"/>
    <col min="8719" max="8719" width="13.7142857142857" customWidth="1"/>
    <col min="8720" max="8720" width="19.1428571428571" customWidth="1"/>
    <col min="8721" max="8722" width="9" customWidth="1"/>
    <col min="8961" max="8961" width="6" customWidth="1"/>
    <col min="8962" max="8962" width="26.7142857142857" customWidth="1"/>
    <col min="8963" max="8963" width="13.1428571428571" customWidth="1"/>
    <col min="8964" max="8964" width="12.2857142857143" customWidth="1"/>
    <col min="8965" max="8965" width="10.5714285714286" customWidth="1"/>
    <col min="8966" max="8966" width="14.1428571428571" customWidth="1"/>
    <col min="8967" max="8967" width="25.4285714285714" customWidth="1"/>
    <col min="8968" max="8969" width="12.4285714285714" customWidth="1"/>
    <col min="8970" max="8971" width="11" customWidth="1"/>
    <col min="8972" max="8972" width="11.1428571428571" customWidth="1"/>
    <col min="8973" max="8973" width="13.4285714285714" customWidth="1"/>
    <col min="8974" max="8974" width="11" customWidth="1"/>
    <col min="8975" max="8975" width="13.7142857142857" customWidth="1"/>
    <col min="8976" max="8976" width="19.1428571428571" customWidth="1"/>
    <col min="8977" max="8978" width="9" customWidth="1"/>
    <col min="9217" max="9217" width="6" customWidth="1"/>
    <col min="9218" max="9218" width="26.7142857142857" customWidth="1"/>
    <col min="9219" max="9219" width="13.1428571428571" customWidth="1"/>
    <col min="9220" max="9220" width="12.2857142857143" customWidth="1"/>
    <col min="9221" max="9221" width="10.5714285714286" customWidth="1"/>
    <col min="9222" max="9222" width="14.1428571428571" customWidth="1"/>
    <col min="9223" max="9223" width="25.4285714285714" customWidth="1"/>
    <col min="9224" max="9225" width="12.4285714285714" customWidth="1"/>
    <col min="9226" max="9227" width="11" customWidth="1"/>
    <col min="9228" max="9228" width="11.1428571428571" customWidth="1"/>
    <col min="9229" max="9229" width="13.4285714285714" customWidth="1"/>
    <col min="9230" max="9230" width="11" customWidth="1"/>
    <col min="9231" max="9231" width="13.7142857142857" customWidth="1"/>
    <col min="9232" max="9232" width="19.1428571428571" customWidth="1"/>
    <col min="9233" max="9234" width="9" customWidth="1"/>
    <col min="9473" max="9473" width="6" customWidth="1"/>
    <col min="9474" max="9474" width="26.7142857142857" customWidth="1"/>
    <col min="9475" max="9475" width="13.1428571428571" customWidth="1"/>
    <col min="9476" max="9476" width="12.2857142857143" customWidth="1"/>
    <col min="9477" max="9477" width="10.5714285714286" customWidth="1"/>
    <col min="9478" max="9478" width="14.1428571428571" customWidth="1"/>
    <col min="9479" max="9479" width="25.4285714285714" customWidth="1"/>
    <col min="9480" max="9481" width="12.4285714285714" customWidth="1"/>
    <col min="9482" max="9483" width="11" customWidth="1"/>
    <col min="9484" max="9484" width="11.1428571428571" customWidth="1"/>
    <col min="9485" max="9485" width="13.4285714285714" customWidth="1"/>
    <col min="9486" max="9486" width="11" customWidth="1"/>
    <col min="9487" max="9487" width="13.7142857142857" customWidth="1"/>
    <col min="9488" max="9488" width="19.1428571428571" customWidth="1"/>
    <col min="9489" max="9490" width="9" customWidth="1"/>
    <col min="9729" max="9729" width="6" customWidth="1"/>
    <col min="9730" max="9730" width="26.7142857142857" customWidth="1"/>
    <col min="9731" max="9731" width="13.1428571428571" customWidth="1"/>
    <col min="9732" max="9732" width="12.2857142857143" customWidth="1"/>
    <col min="9733" max="9733" width="10.5714285714286" customWidth="1"/>
    <col min="9734" max="9734" width="14.1428571428571" customWidth="1"/>
    <col min="9735" max="9735" width="25.4285714285714" customWidth="1"/>
    <col min="9736" max="9737" width="12.4285714285714" customWidth="1"/>
    <col min="9738" max="9739" width="11" customWidth="1"/>
    <col min="9740" max="9740" width="11.1428571428571" customWidth="1"/>
    <col min="9741" max="9741" width="13.4285714285714" customWidth="1"/>
    <col min="9742" max="9742" width="11" customWidth="1"/>
    <col min="9743" max="9743" width="13.7142857142857" customWidth="1"/>
    <col min="9744" max="9744" width="19.1428571428571" customWidth="1"/>
    <col min="9745" max="9746" width="9" customWidth="1"/>
    <col min="9985" max="9985" width="6" customWidth="1"/>
    <col min="9986" max="9986" width="26.7142857142857" customWidth="1"/>
    <col min="9987" max="9987" width="13.1428571428571" customWidth="1"/>
    <col min="9988" max="9988" width="12.2857142857143" customWidth="1"/>
    <col min="9989" max="9989" width="10.5714285714286" customWidth="1"/>
    <col min="9990" max="9990" width="14.1428571428571" customWidth="1"/>
    <col min="9991" max="9991" width="25.4285714285714" customWidth="1"/>
    <col min="9992" max="9993" width="12.4285714285714" customWidth="1"/>
    <col min="9994" max="9995" width="11" customWidth="1"/>
    <col min="9996" max="9996" width="11.1428571428571" customWidth="1"/>
    <col min="9997" max="9997" width="13.4285714285714" customWidth="1"/>
    <col min="9998" max="9998" width="11" customWidth="1"/>
    <col min="9999" max="9999" width="13.7142857142857" customWidth="1"/>
    <col min="10000" max="10000" width="19.1428571428571" customWidth="1"/>
    <col min="10001" max="10002" width="9" customWidth="1"/>
    <col min="10241" max="10241" width="6" customWidth="1"/>
    <col min="10242" max="10242" width="26.7142857142857" customWidth="1"/>
    <col min="10243" max="10243" width="13.1428571428571" customWidth="1"/>
    <col min="10244" max="10244" width="12.2857142857143" customWidth="1"/>
    <col min="10245" max="10245" width="10.5714285714286" customWidth="1"/>
    <col min="10246" max="10246" width="14.1428571428571" customWidth="1"/>
    <col min="10247" max="10247" width="25.4285714285714" customWidth="1"/>
    <col min="10248" max="10249" width="12.4285714285714" customWidth="1"/>
    <col min="10250" max="10251" width="11" customWidth="1"/>
    <col min="10252" max="10252" width="11.1428571428571" customWidth="1"/>
    <col min="10253" max="10253" width="13.4285714285714" customWidth="1"/>
    <col min="10254" max="10254" width="11" customWidth="1"/>
    <col min="10255" max="10255" width="13.7142857142857" customWidth="1"/>
    <col min="10256" max="10256" width="19.1428571428571" customWidth="1"/>
    <col min="10257" max="10258" width="9" customWidth="1"/>
    <col min="10497" max="10497" width="6" customWidth="1"/>
    <col min="10498" max="10498" width="26.7142857142857" customWidth="1"/>
    <col min="10499" max="10499" width="13.1428571428571" customWidth="1"/>
    <col min="10500" max="10500" width="12.2857142857143" customWidth="1"/>
    <col min="10501" max="10501" width="10.5714285714286" customWidth="1"/>
    <col min="10502" max="10502" width="14.1428571428571" customWidth="1"/>
    <col min="10503" max="10503" width="25.4285714285714" customWidth="1"/>
    <col min="10504" max="10505" width="12.4285714285714" customWidth="1"/>
    <col min="10506" max="10507" width="11" customWidth="1"/>
    <col min="10508" max="10508" width="11.1428571428571" customWidth="1"/>
    <col min="10509" max="10509" width="13.4285714285714" customWidth="1"/>
    <col min="10510" max="10510" width="11" customWidth="1"/>
    <col min="10511" max="10511" width="13.7142857142857" customWidth="1"/>
    <col min="10512" max="10512" width="19.1428571428571" customWidth="1"/>
    <col min="10513" max="10514" width="9" customWidth="1"/>
    <col min="10753" max="10753" width="6" customWidth="1"/>
    <col min="10754" max="10754" width="26.7142857142857" customWidth="1"/>
    <col min="10755" max="10755" width="13.1428571428571" customWidth="1"/>
    <col min="10756" max="10756" width="12.2857142857143" customWidth="1"/>
    <col min="10757" max="10757" width="10.5714285714286" customWidth="1"/>
    <col min="10758" max="10758" width="14.1428571428571" customWidth="1"/>
    <col min="10759" max="10759" width="25.4285714285714" customWidth="1"/>
    <col min="10760" max="10761" width="12.4285714285714" customWidth="1"/>
    <col min="10762" max="10763" width="11" customWidth="1"/>
    <col min="10764" max="10764" width="11.1428571428571" customWidth="1"/>
    <col min="10765" max="10765" width="13.4285714285714" customWidth="1"/>
    <col min="10766" max="10766" width="11" customWidth="1"/>
    <col min="10767" max="10767" width="13.7142857142857" customWidth="1"/>
    <col min="10768" max="10768" width="19.1428571428571" customWidth="1"/>
    <col min="10769" max="10770" width="9" customWidth="1"/>
    <col min="11009" max="11009" width="6" customWidth="1"/>
    <col min="11010" max="11010" width="26.7142857142857" customWidth="1"/>
    <col min="11011" max="11011" width="13.1428571428571" customWidth="1"/>
    <col min="11012" max="11012" width="12.2857142857143" customWidth="1"/>
    <col min="11013" max="11013" width="10.5714285714286" customWidth="1"/>
    <col min="11014" max="11014" width="14.1428571428571" customWidth="1"/>
    <col min="11015" max="11015" width="25.4285714285714" customWidth="1"/>
    <col min="11016" max="11017" width="12.4285714285714" customWidth="1"/>
    <col min="11018" max="11019" width="11" customWidth="1"/>
    <col min="11020" max="11020" width="11.1428571428571" customWidth="1"/>
    <col min="11021" max="11021" width="13.4285714285714" customWidth="1"/>
    <col min="11022" max="11022" width="11" customWidth="1"/>
    <col min="11023" max="11023" width="13.7142857142857" customWidth="1"/>
    <col min="11024" max="11024" width="19.1428571428571" customWidth="1"/>
    <col min="11025" max="11026" width="9" customWidth="1"/>
    <col min="11265" max="11265" width="6" customWidth="1"/>
    <col min="11266" max="11266" width="26.7142857142857" customWidth="1"/>
    <col min="11267" max="11267" width="13.1428571428571" customWidth="1"/>
    <col min="11268" max="11268" width="12.2857142857143" customWidth="1"/>
    <col min="11269" max="11269" width="10.5714285714286" customWidth="1"/>
    <col min="11270" max="11270" width="14.1428571428571" customWidth="1"/>
    <col min="11271" max="11271" width="25.4285714285714" customWidth="1"/>
    <col min="11272" max="11273" width="12.4285714285714" customWidth="1"/>
    <col min="11274" max="11275" width="11" customWidth="1"/>
    <col min="11276" max="11276" width="11.1428571428571" customWidth="1"/>
    <col min="11277" max="11277" width="13.4285714285714" customWidth="1"/>
    <col min="11278" max="11278" width="11" customWidth="1"/>
    <col min="11279" max="11279" width="13.7142857142857" customWidth="1"/>
    <col min="11280" max="11280" width="19.1428571428571" customWidth="1"/>
    <col min="11281" max="11282" width="9" customWidth="1"/>
    <col min="11521" max="11521" width="6" customWidth="1"/>
    <col min="11522" max="11522" width="26.7142857142857" customWidth="1"/>
    <col min="11523" max="11523" width="13.1428571428571" customWidth="1"/>
    <col min="11524" max="11524" width="12.2857142857143" customWidth="1"/>
    <col min="11525" max="11525" width="10.5714285714286" customWidth="1"/>
    <col min="11526" max="11526" width="14.1428571428571" customWidth="1"/>
    <col min="11527" max="11527" width="25.4285714285714" customWidth="1"/>
    <col min="11528" max="11529" width="12.4285714285714" customWidth="1"/>
    <col min="11530" max="11531" width="11" customWidth="1"/>
    <col min="11532" max="11532" width="11.1428571428571" customWidth="1"/>
    <col min="11533" max="11533" width="13.4285714285714" customWidth="1"/>
    <col min="11534" max="11534" width="11" customWidth="1"/>
    <col min="11535" max="11535" width="13.7142857142857" customWidth="1"/>
    <col min="11536" max="11536" width="19.1428571428571" customWidth="1"/>
    <col min="11537" max="11538" width="9" customWidth="1"/>
    <col min="11777" max="11777" width="6" customWidth="1"/>
    <col min="11778" max="11778" width="26.7142857142857" customWidth="1"/>
    <col min="11779" max="11779" width="13.1428571428571" customWidth="1"/>
    <col min="11780" max="11780" width="12.2857142857143" customWidth="1"/>
    <col min="11781" max="11781" width="10.5714285714286" customWidth="1"/>
    <col min="11782" max="11782" width="14.1428571428571" customWidth="1"/>
    <col min="11783" max="11783" width="25.4285714285714" customWidth="1"/>
    <col min="11784" max="11785" width="12.4285714285714" customWidth="1"/>
    <col min="11786" max="11787" width="11" customWidth="1"/>
    <col min="11788" max="11788" width="11.1428571428571" customWidth="1"/>
    <col min="11789" max="11789" width="13.4285714285714" customWidth="1"/>
    <col min="11790" max="11790" width="11" customWidth="1"/>
    <col min="11791" max="11791" width="13.7142857142857" customWidth="1"/>
    <col min="11792" max="11792" width="19.1428571428571" customWidth="1"/>
    <col min="11793" max="11794" width="9" customWidth="1"/>
    <col min="12033" max="12033" width="6" customWidth="1"/>
    <col min="12034" max="12034" width="26.7142857142857" customWidth="1"/>
    <col min="12035" max="12035" width="13.1428571428571" customWidth="1"/>
    <col min="12036" max="12036" width="12.2857142857143" customWidth="1"/>
    <col min="12037" max="12037" width="10.5714285714286" customWidth="1"/>
    <col min="12038" max="12038" width="14.1428571428571" customWidth="1"/>
    <col min="12039" max="12039" width="25.4285714285714" customWidth="1"/>
    <col min="12040" max="12041" width="12.4285714285714" customWidth="1"/>
    <col min="12042" max="12043" width="11" customWidth="1"/>
    <col min="12044" max="12044" width="11.1428571428571" customWidth="1"/>
    <col min="12045" max="12045" width="13.4285714285714" customWidth="1"/>
    <col min="12046" max="12046" width="11" customWidth="1"/>
    <col min="12047" max="12047" width="13.7142857142857" customWidth="1"/>
    <col min="12048" max="12048" width="19.1428571428571" customWidth="1"/>
    <col min="12049" max="12050" width="9" customWidth="1"/>
    <col min="12289" max="12289" width="6" customWidth="1"/>
    <col min="12290" max="12290" width="26.7142857142857" customWidth="1"/>
    <col min="12291" max="12291" width="13.1428571428571" customWidth="1"/>
    <col min="12292" max="12292" width="12.2857142857143" customWidth="1"/>
    <col min="12293" max="12293" width="10.5714285714286" customWidth="1"/>
    <col min="12294" max="12294" width="14.1428571428571" customWidth="1"/>
    <col min="12295" max="12295" width="25.4285714285714" customWidth="1"/>
    <col min="12296" max="12297" width="12.4285714285714" customWidth="1"/>
    <col min="12298" max="12299" width="11" customWidth="1"/>
    <col min="12300" max="12300" width="11.1428571428571" customWidth="1"/>
    <col min="12301" max="12301" width="13.4285714285714" customWidth="1"/>
    <col min="12302" max="12302" width="11" customWidth="1"/>
    <col min="12303" max="12303" width="13.7142857142857" customWidth="1"/>
    <col min="12304" max="12304" width="19.1428571428571" customWidth="1"/>
    <col min="12305" max="12306" width="9" customWidth="1"/>
    <col min="12545" max="12545" width="6" customWidth="1"/>
    <col min="12546" max="12546" width="26.7142857142857" customWidth="1"/>
    <col min="12547" max="12547" width="13.1428571428571" customWidth="1"/>
    <col min="12548" max="12548" width="12.2857142857143" customWidth="1"/>
    <col min="12549" max="12549" width="10.5714285714286" customWidth="1"/>
    <col min="12550" max="12550" width="14.1428571428571" customWidth="1"/>
    <col min="12551" max="12551" width="25.4285714285714" customWidth="1"/>
    <col min="12552" max="12553" width="12.4285714285714" customWidth="1"/>
    <col min="12554" max="12555" width="11" customWidth="1"/>
    <col min="12556" max="12556" width="11.1428571428571" customWidth="1"/>
    <col min="12557" max="12557" width="13.4285714285714" customWidth="1"/>
    <col min="12558" max="12558" width="11" customWidth="1"/>
    <col min="12559" max="12559" width="13.7142857142857" customWidth="1"/>
    <col min="12560" max="12560" width="19.1428571428571" customWidth="1"/>
    <col min="12561" max="12562" width="9" customWidth="1"/>
    <col min="12801" max="12801" width="6" customWidth="1"/>
    <col min="12802" max="12802" width="26.7142857142857" customWidth="1"/>
    <col min="12803" max="12803" width="13.1428571428571" customWidth="1"/>
    <col min="12804" max="12804" width="12.2857142857143" customWidth="1"/>
    <col min="12805" max="12805" width="10.5714285714286" customWidth="1"/>
    <col min="12806" max="12806" width="14.1428571428571" customWidth="1"/>
    <col min="12807" max="12807" width="25.4285714285714" customWidth="1"/>
    <col min="12808" max="12809" width="12.4285714285714" customWidth="1"/>
    <col min="12810" max="12811" width="11" customWidth="1"/>
    <col min="12812" max="12812" width="11.1428571428571" customWidth="1"/>
    <col min="12813" max="12813" width="13.4285714285714" customWidth="1"/>
    <col min="12814" max="12814" width="11" customWidth="1"/>
    <col min="12815" max="12815" width="13.7142857142857" customWidth="1"/>
    <col min="12816" max="12816" width="19.1428571428571" customWidth="1"/>
    <col min="12817" max="12818" width="9" customWidth="1"/>
    <col min="13057" max="13057" width="6" customWidth="1"/>
    <col min="13058" max="13058" width="26.7142857142857" customWidth="1"/>
    <col min="13059" max="13059" width="13.1428571428571" customWidth="1"/>
    <col min="13060" max="13060" width="12.2857142857143" customWidth="1"/>
    <col min="13061" max="13061" width="10.5714285714286" customWidth="1"/>
    <col min="13062" max="13062" width="14.1428571428571" customWidth="1"/>
    <col min="13063" max="13063" width="25.4285714285714" customWidth="1"/>
    <col min="13064" max="13065" width="12.4285714285714" customWidth="1"/>
    <col min="13066" max="13067" width="11" customWidth="1"/>
    <col min="13068" max="13068" width="11.1428571428571" customWidth="1"/>
    <col min="13069" max="13069" width="13.4285714285714" customWidth="1"/>
    <col min="13070" max="13070" width="11" customWidth="1"/>
    <col min="13071" max="13071" width="13.7142857142857" customWidth="1"/>
    <col min="13072" max="13072" width="19.1428571428571" customWidth="1"/>
    <col min="13073" max="13074" width="9" customWidth="1"/>
    <col min="13313" max="13313" width="6" customWidth="1"/>
    <col min="13314" max="13314" width="26.7142857142857" customWidth="1"/>
    <col min="13315" max="13315" width="13.1428571428571" customWidth="1"/>
    <col min="13316" max="13316" width="12.2857142857143" customWidth="1"/>
    <col min="13317" max="13317" width="10.5714285714286" customWidth="1"/>
    <col min="13318" max="13318" width="14.1428571428571" customWidth="1"/>
    <col min="13319" max="13319" width="25.4285714285714" customWidth="1"/>
    <col min="13320" max="13321" width="12.4285714285714" customWidth="1"/>
    <col min="13322" max="13323" width="11" customWidth="1"/>
    <col min="13324" max="13324" width="11.1428571428571" customWidth="1"/>
    <col min="13325" max="13325" width="13.4285714285714" customWidth="1"/>
    <col min="13326" max="13326" width="11" customWidth="1"/>
    <col min="13327" max="13327" width="13.7142857142857" customWidth="1"/>
    <col min="13328" max="13328" width="19.1428571428571" customWidth="1"/>
    <col min="13329" max="13330" width="9" customWidth="1"/>
    <col min="13569" max="13569" width="6" customWidth="1"/>
    <col min="13570" max="13570" width="26.7142857142857" customWidth="1"/>
    <col min="13571" max="13571" width="13.1428571428571" customWidth="1"/>
    <col min="13572" max="13572" width="12.2857142857143" customWidth="1"/>
    <col min="13573" max="13573" width="10.5714285714286" customWidth="1"/>
    <col min="13574" max="13574" width="14.1428571428571" customWidth="1"/>
    <col min="13575" max="13575" width="25.4285714285714" customWidth="1"/>
    <col min="13576" max="13577" width="12.4285714285714" customWidth="1"/>
    <col min="13578" max="13579" width="11" customWidth="1"/>
    <col min="13580" max="13580" width="11.1428571428571" customWidth="1"/>
    <col min="13581" max="13581" width="13.4285714285714" customWidth="1"/>
    <col min="13582" max="13582" width="11" customWidth="1"/>
    <col min="13583" max="13583" width="13.7142857142857" customWidth="1"/>
    <col min="13584" max="13584" width="19.1428571428571" customWidth="1"/>
    <col min="13585" max="13586" width="9" customWidth="1"/>
    <col min="13825" max="13825" width="6" customWidth="1"/>
    <col min="13826" max="13826" width="26.7142857142857" customWidth="1"/>
    <col min="13827" max="13827" width="13.1428571428571" customWidth="1"/>
    <col min="13828" max="13828" width="12.2857142857143" customWidth="1"/>
    <col min="13829" max="13829" width="10.5714285714286" customWidth="1"/>
    <col min="13830" max="13830" width="14.1428571428571" customWidth="1"/>
    <col min="13831" max="13831" width="25.4285714285714" customWidth="1"/>
    <col min="13832" max="13833" width="12.4285714285714" customWidth="1"/>
    <col min="13834" max="13835" width="11" customWidth="1"/>
    <col min="13836" max="13836" width="11.1428571428571" customWidth="1"/>
    <col min="13837" max="13837" width="13.4285714285714" customWidth="1"/>
    <col min="13838" max="13838" width="11" customWidth="1"/>
    <col min="13839" max="13839" width="13.7142857142857" customWidth="1"/>
    <col min="13840" max="13840" width="19.1428571428571" customWidth="1"/>
    <col min="13841" max="13842" width="9" customWidth="1"/>
    <col min="14081" max="14081" width="6" customWidth="1"/>
    <col min="14082" max="14082" width="26.7142857142857" customWidth="1"/>
    <col min="14083" max="14083" width="13.1428571428571" customWidth="1"/>
    <col min="14084" max="14084" width="12.2857142857143" customWidth="1"/>
    <col min="14085" max="14085" width="10.5714285714286" customWidth="1"/>
    <col min="14086" max="14086" width="14.1428571428571" customWidth="1"/>
    <col min="14087" max="14087" width="25.4285714285714" customWidth="1"/>
    <col min="14088" max="14089" width="12.4285714285714" customWidth="1"/>
    <col min="14090" max="14091" width="11" customWidth="1"/>
    <col min="14092" max="14092" width="11.1428571428571" customWidth="1"/>
    <col min="14093" max="14093" width="13.4285714285714" customWidth="1"/>
    <col min="14094" max="14094" width="11" customWidth="1"/>
    <col min="14095" max="14095" width="13.7142857142857" customWidth="1"/>
    <col min="14096" max="14096" width="19.1428571428571" customWidth="1"/>
    <col min="14097" max="14098" width="9" customWidth="1"/>
    <col min="14337" max="14337" width="6" customWidth="1"/>
    <col min="14338" max="14338" width="26.7142857142857" customWidth="1"/>
    <col min="14339" max="14339" width="13.1428571428571" customWidth="1"/>
    <col min="14340" max="14340" width="12.2857142857143" customWidth="1"/>
    <col min="14341" max="14341" width="10.5714285714286" customWidth="1"/>
    <col min="14342" max="14342" width="14.1428571428571" customWidth="1"/>
    <col min="14343" max="14343" width="25.4285714285714" customWidth="1"/>
    <col min="14344" max="14345" width="12.4285714285714" customWidth="1"/>
    <col min="14346" max="14347" width="11" customWidth="1"/>
    <col min="14348" max="14348" width="11.1428571428571" customWidth="1"/>
    <col min="14349" max="14349" width="13.4285714285714" customWidth="1"/>
    <col min="14350" max="14350" width="11" customWidth="1"/>
    <col min="14351" max="14351" width="13.7142857142857" customWidth="1"/>
    <col min="14352" max="14352" width="19.1428571428571" customWidth="1"/>
    <col min="14353" max="14354" width="9" customWidth="1"/>
    <col min="14593" max="14593" width="6" customWidth="1"/>
    <col min="14594" max="14594" width="26.7142857142857" customWidth="1"/>
    <col min="14595" max="14595" width="13.1428571428571" customWidth="1"/>
    <col min="14596" max="14596" width="12.2857142857143" customWidth="1"/>
    <col min="14597" max="14597" width="10.5714285714286" customWidth="1"/>
    <col min="14598" max="14598" width="14.1428571428571" customWidth="1"/>
    <col min="14599" max="14599" width="25.4285714285714" customWidth="1"/>
    <col min="14600" max="14601" width="12.4285714285714" customWidth="1"/>
    <col min="14602" max="14603" width="11" customWidth="1"/>
    <col min="14604" max="14604" width="11.1428571428571" customWidth="1"/>
    <col min="14605" max="14605" width="13.4285714285714" customWidth="1"/>
    <col min="14606" max="14606" width="11" customWidth="1"/>
    <col min="14607" max="14607" width="13.7142857142857" customWidth="1"/>
    <col min="14608" max="14608" width="19.1428571428571" customWidth="1"/>
    <col min="14609" max="14610" width="9" customWidth="1"/>
    <col min="14849" max="14849" width="6" customWidth="1"/>
    <col min="14850" max="14850" width="26.7142857142857" customWidth="1"/>
    <col min="14851" max="14851" width="13.1428571428571" customWidth="1"/>
    <col min="14852" max="14852" width="12.2857142857143" customWidth="1"/>
    <col min="14853" max="14853" width="10.5714285714286" customWidth="1"/>
    <col min="14854" max="14854" width="14.1428571428571" customWidth="1"/>
    <col min="14855" max="14855" width="25.4285714285714" customWidth="1"/>
    <col min="14856" max="14857" width="12.4285714285714" customWidth="1"/>
    <col min="14858" max="14859" width="11" customWidth="1"/>
    <col min="14860" max="14860" width="11.1428571428571" customWidth="1"/>
    <col min="14861" max="14861" width="13.4285714285714" customWidth="1"/>
    <col min="14862" max="14862" width="11" customWidth="1"/>
    <col min="14863" max="14863" width="13.7142857142857" customWidth="1"/>
    <col min="14864" max="14864" width="19.1428571428571" customWidth="1"/>
    <col min="14865" max="14866" width="9" customWidth="1"/>
    <col min="15105" max="15105" width="6" customWidth="1"/>
    <col min="15106" max="15106" width="26.7142857142857" customWidth="1"/>
    <col min="15107" max="15107" width="13.1428571428571" customWidth="1"/>
    <col min="15108" max="15108" width="12.2857142857143" customWidth="1"/>
    <col min="15109" max="15109" width="10.5714285714286" customWidth="1"/>
    <col min="15110" max="15110" width="14.1428571428571" customWidth="1"/>
    <col min="15111" max="15111" width="25.4285714285714" customWidth="1"/>
    <col min="15112" max="15113" width="12.4285714285714" customWidth="1"/>
    <col min="15114" max="15115" width="11" customWidth="1"/>
    <col min="15116" max="15116" width="11.1428571428571" customWidth="1"/>
    <col min="15117" max="15117" width="13.4285714285714" customWidth="1"/>
    <col min="15118" max="15118" width="11" customWidth="1"/>
    <col min="15119" max="15119" width="13.7142857142857" customWidth="1"/>
    <col min="15120" max="15120" width="19.1428571428571" customWidth="1"/>
    <col min="15121" max="15122" width="9" customWidth="1"/>
    <col min="15361" max="15361" width="6" customWidth="1"/>
    <col min="15362" max="15362" width="26.7142857142857" customWidth="1"/>
    <col min="15363" max="15363" width="13.1428571428571" customWidth="1"/>
    <col min="15364" max="15364" width="12.2857142857143" customWidth="1"/>
    <col min="15365" max="15365" width="10.5714285714286" customWidth="1"/>
    <col min="15366" max="15366" width="14.1428571428571" customWidth="1"/>
    <col min="15367" max="15367" width="25.4285714285714" customWidth="1"/>
    <col min="15368" max="15369" width="12.4285714285714" customWidth="1"/>
    <col min="15370" max="15371" width="11" customWidth="1"/>
    <col min="15372" max="15372" width="11.1428571428571" customWidth="1"/>
    <col min="15373" max="15373" width="13.4285714285714" customWidth="1"/>
    <col min="15374" max="15374" width="11" customWidth="1"/>
    <col min="15375" max="15375" width="13.7142857142857" customWidth="1"/>
    <col min="15376" max="15376" width="19.1428571428571" customWidth="1"/>
    <col min="15377" max="15378" width="9" customWidth="1"/>
    <col min="15617" max="15617" width="6" customWidth="1"/>
    <col min="15618" max="15618" width="26.7142857142857" customWidth="1"/>
    <col min="15619" max="15619" width="13.1428571428571" customWidth="1"/>
    <col min="15620" max="15620" width="12.2857142857143" customWidth="1"/>
    <col min="15621" max="15621" width="10.5714285714286" customWidth="1"/>
    <col min="15622" max="15622" width="14.1428571428571" customWidth="1"/>
    <col min="15623" max="15623" width="25.4285714285714" customWidth="1"/>
    <col min="15624" max="15625" width="12.4285714285714" customWidth="1"/>
    <col min="15626" max="15627" width="11" customWidth="1"/>
    <col min="15628" max="15628" width="11.1428571428571" customWidth="1"/>
    <col min="15629" max="15629" width="13.4285714285714" customWidth="1"/>
    <col min="15630" max="15630" width="11" customWidth="1"/>
    <col min="15631" max="15631" width="13.7142857142857" customWidth="1"/>
    <col min="15632" max="15632" width="19.1428571428571" customWidth="1"/>
    <col min="15633" max="15634" width="9" customWidth="1"/>
    <col min="15873" max="15873" width="6" customWidth="1"/>
    <col min="15874" max="15874" width="26.7142857142857" customWidth="1"/>
    <col min="15875" max="15875" width="13.1428571428571" customWidth="1"/>
    <col min="15876" max="15876" width="12.2857142857143" customWidth="1"/>
    <col min="15877" max="15877" width="10.5714285714286" customWidth="1"/>
    <col min="15878" max="15878" width="14.1428571428571" customWidth="1"/>
    <col min="15879" max="15879" width="25.4285714285714" customWidth="1"/>
    <col min="15880" max="15881" width="12.4285714285714" customWidth="1"/>
    <col min="15882" max="15883" width="11" customWidth="1"/>
    <col min="15884" max="15884" width="11.1428571428571" customWidth="1"/>
    <col min="15885" max="15885" width="13.4285714285714" customWidth="1"/>
    <col min="15886" max="15886" width="11" customWidth="1"/>
    <col min="15887" max="15887" width="13.7142857142857" customWidth="1"/>
    <col min="15888" max="15888" width="19.1428571428571" customWidth="1"/>
    <col min="15889" max="15890" width="9" customWidth="1"/>
    <col min="16129" max="16129" width="6" customWidth="1"/>
    <col min="16130" max="16130" width="26.7142857142857" customWidth="1"/>
    <col min="16131" max="16131" width="13.1428571428571" customWidth="1"/>
    <col min="16132" max="16132" width="12.2857142857143" customWidth="1"/>
    <col min="16133" max="16133" width="10.5714285714286" customWidth="1"/>
    <col min="16134" max="16134" width="14.1428571428571" customWidth="1"/>
    <col min="16135" max="16135" width="25.4285714285714" customWidth="1"/>
    <col min="16136" max="16137" width="12.4285714285714" customWidth="1"/>
    <col min="16138" max="16139" width="11" customWidth="1"/>
    <col min="16140" max="16140" width="11.1428571428571" customWidth="1"/>
    <col min="16141" max="16141" width="13.4285714285714" customWidth="1"/>
    <col min="16142" max="16142" width="11" customWidth="1"/>
    <col min="16143" max="16143" width="13.7142857142857" customWidth="1"/>
    <col min="16144" max="16144" width="19.1428571428571" customWidth="1"/>
    <col min="16145" max="16146" width="9" customWidth="1"/>
  </cols>
  <sheetData>
    <row r="3" ht="33.75" customHeight="1" spans="1:18">
      <c r="A3" s="3" t="s">
        <v>22</v>
      </c>
      <c r="B3" s="4" t="s">
        <v>23</v>
      </c>
      <c r="C3" s="3" t="s">
        <v>24</v>
      </c>
      <c r="D3" s="3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  <c r="L3" s="4" t="s">
        <v>33</v>
      </c>
      <c r="M3" s="44" t="s">
        <v>34</v>
      </c>
      <c r="N3" s="44" t="s">
        <v>35</v>
      </c>
      <c r="O3" s="44" t="s">
        <v>36</v>
      </c>
      <c r="P3" s="4" t="s">
        <v>37</v>
      </c>
      <c r="Q3" s="66" t="s">
        <v>38</v>
      </c>
      <c r="R3" s="66" t="s">
        <v>39</v>
      </c>
    </row>
    <row r="4" ht="11.25" customHeight="1" spans="1:18">
      <c r="A4" s="5">
        <v>1</v>
      </c>
      <c r="B4" s="6" t="s">
        <v>40</v>
      </c>
      <c r="C4" s="7"/>
      <c r="D4" s="8"/>
      <c r="E4" s="9"/>
      <c r="F4" s="10">
        <v>1</v>
      </c>
      <c r="G4" s="11" t="s">
        <v>41</v>
      </c>
      <c r="H4" s="5"/>
      <c r="I4" s="5"/>
      <c r="J4" s="45" t="s">
        <v>42</v>
      </c>
      <c r="K4" s="7">
        <v>31440264</v>
      </c>
      <c r="L4" s="46">
        <v>9500</v>
      </c>
      <c r="M4" s="46">
        <v>9500</v>
      </c>
      <c r="N4" s="47">
        <f t="shared" ref="N4:N18" si="0">Q4/M4*100</f>
        <v>100</v>
      </c>
      <c r="O4" s="5">
        <v>3</v>
      </c>
      <c r="P4" s="48"/>
      <c r="Q4" s="67">
        <v>9500</v>
      </c>
      <c r="R4" s="68"/>
    </row>
    <row r="5" ht="11.25" customHeight="1" spans="1:18">
      <c r="A5" s="5">
        <v>2</v>
      </c>
      <c r="B5" s="6" t="s">
        <v>43</v>
      </c>
      <c r="C5" s="7"/>
      <c r="D5" s="8"/>
      <c r="E5" s="9"/>
      <c r="F5" s="10">
        <v>1</v>
      </c>
      <c r="G5" s="11" t="s">
        <v>41</v>
      </c>
      <c r="H5" s="5"/>
      <c r="I5" s="5"/>
      <c r="J5" s="45" t="s">
        <v>44</v>
      </c>
      <c r="K5" s="7">
        <v>31400516</v>
      </c>
      <c r="L5" s="46">
        <v>2999</v>
      </c>
      <c r="M5" s="46">
        <v>2999</v>
      </c>
      <c r="N5" s="47">
        <f t="shared" si="0"/>
        <v>7.22207402467489</v>
      </c>
      <c r="O5" s="5">
        <v>15</v>
      </c>
      <c r="P5" s="48"/>
      <c r="Q5" s="67">
        <v>216.59</v>
      </c>
      <c r="R5" s="67">
        <v>2782.41</v>
      </c>
    </row>
    <row r="6" ht="11.25" customHeight="1" spans="1:18">
      <c r="A6" s="5">
        <v>3</v>
      </c>
      <c r="B6" s="6" t="s">
        <v>45</v>
      </c>
      <c r="C6" s="7"/>
      <c r="D6" s="8"/>
      <c r="E6" s="9"/>
      <c r="F6" s="10">
        <v>1</v>
      </c>
      <c r="G6" s="11" t="s">
        <v>41</v>
      </c>
      <c r="H6" s="5"/>
      <c r="I6" s="5"/>
      <c r="J6" s="45" t="s">
        <v>46</v>
      </c>
      <c r="K6" s="7">
        <v>31440294</v>
      </c>
      <c r="L6" s="46">
        <v>6300</v>
      </c>
      <c r="M6" s="46">
        <v>6300</v>
      </c>
      <c r="N6" s="47">
        <f t="shared" si="0"/>
        <v>100</v>
      </c>
      <c r="O6" s="5">
        <v>4</v>
      </c>
      <c r="P6" s="48"/>
      <c r="Q6" s="67">
        <v>6300</v>
      </c>
      <c r="R6" s="68"/>
    </row>
    <row r="7" ht="11.25" customHeight="1" spans="1:18">
      <c r="A7" s="5">
        <v>4</v>
      </c>
      <c r="B7" s="6" t="s">
        <v>47</v>
      </c>
      <c r="C7" s="7"/>
      <c r="D7" s="8"/>
      <c r="E7" s="9"/>
      <c r="F7" s="10">
        <v>1</v>
      </c>
      <c r="G7" s="11" t="s">
        <v>41</v>
      </c>
      <c r="H7" s="5"/>
      <c r="I7" s="5"/>
      <c r="J7" s="45" t="s">
        <v>48</v>
      </c>
      <c r="K7" s="7">
        <v>31440296</v>
      </c>
      <c r="L7" s="46">
        <v>3695</v>
      </c>
      <c r="M7" s="46">
        <v>3695</v>
      </c>
      <c r="N7" s="47">
        <f t="shared" si="0"/>
        <v>100</v>
      </c>
      <c r="O7" s="5">
        <v>5</v>
      </c>
      <c r="P7" s="48"/>
      <c r="Q7" s="67">
        <v>3695</v>
      </c>
      <c r="R7" s="68"/>
    </row>
    <row r="8" ht="11.25" customHeight="1" spans="1:18">
      <c r="A8" s="5">
        <v>5</v>
      </c>
      <c r="B8" s="6" t="s">
        <v>49</v>
      </c>
      <c r="C8" s="7"/>
      <c r="D8" s="8"/>
      <c r="E8" s="9"/>
      <c r="F8" s="10">
        <v>1</v>
      </c>
      <c r="G8" s="11" t="s">
        <v>41</v>
      </c>
      <c r="H8" s="5"/>
      <c r="I8" s="5"/>
      <c r="J8" s="45" t="s">
        <v>50</v>
      </c>
      <c r="K8" s="7">
        <v>31440241</v>
      </c>
      <c r="L8" s="46">
        <v>3090</v>
      </c>
      <c r="M8" s="46">
        <v>3090</v>
      </c>
      <c r="N8" s="47">
        <f t="shared" si="0"/>
        <v>100</v>
      </c>
      <c r="O8" s="5">
        <v>3</v>
      </c>
      <c r="P8" s="48"/>
      <c r="Q8" s="67">
        <v>3090</v>
      </c>
      <c r="R8" s="68"/>
    </row>
    <row r="9" ht="11.25" customHeight="1" spans="1:18">
      <c r="A9" s="5">
        <v>6</v>
      </c>
      <c r="B9" s="6" t="s">
        <v>51</v>
      </c>
      <c r="C9" s="7"/>
      <c r="D9" s="8"/>
      <c r="E9" s="9"/>
      <c r="F9" s="10">
        <v>1</v>
      </c>
      <c r="G9" s="11" t="s">
        <v>41</v>
      </c>
      <c r="H9" s="5"/>
      <c r="I9" s="5"/>
      <c r="J9" s="45" t="s">
        <v>52</v>
      </c>
      <c r="K9" s="7">
        <v>31400512</v>
      </c>
      <c r="L9" s="46">
        <v>6176</v>
      </c>
      <c r="M9" s="46">
        <v>6176</v>
      </c>
      <c r="N9" s="47">
        <f t="shared" si="0"/>
        <v>41.6666126943005</v>
      </c>
      <c r="O9" s="5">
        <v>5</v>
      </c>
      <c r="P9" s="48"/>
      <c r="Q9" s="67">
        <v>2573.33</v>
      </c>
      <c r="R9" s="67">
        <v>3602.67</v>
      </c>
    </row>
    <row r="10" ht="11.25" customHeight="1" spans="1:18">
      <c r="A10" s="5">
        <v>7</v>
      </c>
      <c r="B10" s="6" t="s">
        <v>53</v>
      </c>
      <c r="C10" s="7"/>
      <c r="D10" s="8"/>
      <c r="E10" s="9"/>
      <c r="F10" s="10">
        <v>1</v>
      </c>
      <c r="G10" s="11" t="s">
        <v>41</v>
      </c>
      <c r="H10" s="5"/>
      <c r="I10" s="5"/>
      <c r="J10" s="45" t="s">
        <v>54</v>
      </c>
      <c r="K10" s="7">
        <v>31400486</v>
      </c>
      <c r="L10" s="46">
        <v>3870</v>
      </c>
      <c r="M10" s="46">
        <v>3870</v>
      </c>
      <c r="N10" s="47">
        <f t="shared" si="0"/>
        <v>68.3333333333333</v>
      </c>
      <c r="O10" s="5">
        <v>5</v>
      </c>
      <c r="P10" s="48"/>
      <c r="Q10" s="67">
        <v>2644.5</v>
      </c>
      <c r="R10" s="67">
        <v>1225.5</v>
      </c>
    </row>
    <row r="11" ht="11.25" customHeight="1" spans="1:18">
      <c r="A11" s="5">
        <v>8</v>
      </c>
      <c r="B11" s="6" t="s">
        <v>55</v>
      </c>
      <c r="C11" s="7"/>
      <c r="D11" s="8"/>
      <c r="E11" s="9"/>
      <c r="F11" s="10">
        <v>1</v>
      </c>
      <c r="G11" s="12" t="s">
        <v>56</v>
      </c>
      <c r="H11" s="5"/>
      <c r="I11" s="5"/>
      <c r="J11" s="45" t="s">
        <v>57</v>
      </c>
      <c r="K11" s="7">
        <v>31400500</v>
      </c>
      <c r="L11" s="46">
        <v>29155.43</v>
      </c>
      <c r="M11" s="46">
        <v>29155.43</v>
      </c>
      <c r="N11" s="47">
        <f t="shared" si="0"/>
        <v>32.1428289687376</v>
      </c>
      <c r="O11" s="5">
        <v>7</v>
      </c>
      <c r="P11" s="48"/>
      <c r="Q11" s="67">
        <v>9371.38</v>
      </c>
      <c r="R11" s="67">
        <v>19784.05</v>
      </c>
    </row>
    <row r="12" ht="11.25" customHeight="1" spans="1:18">
      <c r="A12" s="5">
        <v>9</v>
      </c>
      <c r="B12" s="6" t="s">
        <v>58</v>
      </c>
      <c r="C12" s="7"/>
      <c r="D12" s="8"/>
      <c r="E12" s="9"/>
      <c r="F12" s="10">
        <v>1</v>
      </c>
      <c r="G12" s="11" t="s">
        <v>41</v>
      </c>
      <c r="H12" s="5"/>
      <c r="I12" s="5"/>
      <c r="J12" s="45" t="s">
        <v>59</v>
      </c>
      <c r="K12" s="7">
        <v>31441028</v>
      </c>
      <c r="L12" s="46">
        <v>85.98</v>
      </c>
      <c r="M12" s="46">
        <v>85.98</v>
      </c>
      <c r="N12" s="47">
        <f t="shared" si="0"/>
        <v>100</v>
      </c>
      <c r="O12" s="5">
        <v>5</v>
      </c>
      <c r="P12" s="48"/>
      <c r="Q12" s="67">
        <v>85.98</v>
      </c>
      <c r="R12" s="68"/>
    </row>
    <row r="13" ht="11.25" customHeight="1" spans="1:18">
      <c r="A13" s="5">
        <v>10</v>
      </c>
      <c r="B13" s="6" t="s">
        <v>60</v>
      </c>
      <c r="C13" s="7"/>
      <c r="D13" s="8"/>
      <c r="E13" s="9"/>
      <c r="F13" s="10">
        <v>1</v>
      </c>
      <c r="G13" s="11" t="s">
        <v>41</v>
      </c>
      <c r="H13" s="5"/>
      <c r="I13" s="5"/>
      <c r="J13" s="45" t="s">
        <v>61</v>
      </c>
      <c r="K13" s="7">
        <v>31440243</v>
      </c>
      <c r="L13" s="46">
        <v>2850</v>
      </c>
      <c r="M13" s="46">
        <v>2850</v>
      </c>
      <c r="N13" s="47">
        <f t="shared" si="0"/>
        <v>100</v>
      </c>
      <c r="O13" s="5">
        <v>3</v>
      </c>
      <c r="P13" s="48"/>
      <c r="Q13" s="67">
        <v>2850</v>
      </c>
      <c r="R13" s="68"/>
    </row>
    <row r="14" ht="11.25" customHeight="1" spans="1:18">
      <c r="A14" s="5">
        <v>11</v>
      </c>
      <c r="B14" s="6" t="s">
        <v>62</v>
      </c>
      <c r="C14" s="7"/>
      <c r="D14" s="8"/>
      <c r="E14" s="9"/>
      <c r="F14" s="10">
        <v>1</v>
      </c>
      <c r="G14" s="11" t="s">
        <v>41</v>
      </c>
      <c r="H14" s="5"/>
      <c r="I14" s="5"/>
      <c r="J14" s="45" t="s">
        <v>54</v>
      </c>
      <c r="K14" s="7">
        <v>31400487</v>
      </c>
      <c r="L14" s="46">
        <v>11629</v>
      </c>
      <c r="M14" s="46">
        <v>11629</v>
      </c>
      <c r="N14" s="47">
        <f t="shared" si="0"/>
        <v>100</v>
      </c>
      <c r="O14" s="5">
        <v>3</v>
      </c>
      <c r="P14" s="48"/>
      <c r="Q14" s="67">
        <v>11629</v>
      </c>
      <c r="R14" s="68"/>
    </row>
    <row r="15" ht="11.25" customHeight="1" spans="1:18">
      <c r="A15" s="5">
        <v>12</v>
      </c>
      <c r="B15" s="6" t="s">
        <v>63</v>
      </c>
      <c r="C15" s="7"/>
      <c r="D15" s="8"/>
      <c r="E15" s="9"/>
      <c r="F15" s="10">
        <v>1</v>
      </c>
      <c r="G15" s="11" t="s">
        <v>41</v>
      </c>
      <c r="H15" s="5"/>
      <c r="I15" s="5"/>
      <c r="J15" s="45" t="s">
        <v>64</v>
      </c>
      <c r="K15" s="7">
        <v>31440304</v>
      </c>
      <c r="L15" s="46">
        <v>7665</v>
      </c>
      <c r="M15" s="46">
        <v>7665</v>
      </c>
      <c r="N15" s="47">
        <f t="shared" si="0"/>
        <v>100</v>
      </c>
      <c r="O15" s="5">
        <v>3</v>
      </c>
      <c r="P15" s="48"/>
      <c r="Q15" s="67">
        <v>7665</v>
      </c>
      <c r="R15" s="68"/>
    </row>
    <row r="16" ht="11.25" customHeight="1" spans="1:18">
      <c r="A16" s="5">
        <v>13</v>
      </c>
      <c r="B16" s="6" t="s">
        <v>65</v>
      </c>
      <c r="C16" s="7"/>
      <c r="D16" s="8"/>
      <c r="E16" s="9"/>
      <c r="F16" s="10">
        <v>1</v>
      </c>
      <c r="G16" s="11" t="s">
        <v>41</v>
      </c>
      <c r="H16" s="5"/>
      <c r="I16" s="5"/>
      <c r="J16" s="45" t="s">
        <v>52</v>
      </c>
      <c r="K16" s="7">
        <v>31400506</v>
      </c>
      <c r="L16" s="46">
        <v>7900</v>
      </c>
      <c r="M16" s="46">
        <v>7900</v>
      </c>
      <c r="N16" s="47">
        <f t="shared" si="0"/>
        <v>69.4443037974684</v>
      </c>
      <c r="O16" s="5">
        <v>3</v>
      </c>
      <c r="P16" s="48"/>
      <c r="Q16" s="67">
        <v>5486.1</v>
      </c>
      <c r="R16" s="67">
        <v>2413.9</v>
      </c>
    </row>
    <row r="17" ht="11.25" customHeight="1" spans="1:18">
      <c r="A17" s="5">
        <v>14</v>
      </c>
      <c r="B17" s="6" t="s">
        <v>65</v>
      </c>
      <c r="C17" s="7"/>
      <c r="D17" s="8"/>
      <c r="E17" s="9"/>
      <c r="F17" s="10">
        <v>1</v>
      </c>
      <c r="G17" s="11" t="s">
        <v>41</v>
      </c>
      <c r="H17" s="5"/>
      <c r="I17" s="5"/>
      <c r="J17" s="45" t="s">
        <v>52</v>
      </c>
      <c r="K17" s="7">
        <v>31400507</v>
      </c>
      <c r="L17" s="46">
        <v>7900</v>
      </c>
      <c r="M17" s="46">
        <v>7900</v>
      </c>
      <c r="N17" s="47">
        <f t="shared" si="0"/>
        <v>69.4443037974684</v>
      </c>
      <c r="O17" s="5">
        <v>3</v>
      </c>
      <c r="P17" s="48"/>
      <c r="Q17" s="67">
        <v>5486.1</v>
      </c>
      <c r="R17" s="67">
        <v>2413.9</v>
      </c>
    </row>
    <row r="18" ht="11.25" customHeight="1" spans="1:18">
      <c r="A18" s="5">
        <v>15</v>
      </c>
      <c r="B18" s="6" t="s">
        <v>66</v>
      </c>
      <c r="C18" s="7"/>
      <c r="D18" s="8"/>
      <c r="E18" s="9"/>
      <c r="F18" s="10">
        <v>1</v>
      </c>
      <c r="G18" s="11" t="s">
        <v>41</v>
      </c>
      <c r="H18" s="5"/>
      <c r="I18" s="5"/>
      <c r="J18" s="45" t="s">
        <v>52</v>
      </c>
      <c r="K18" s="7">
        <v>31400511</v>
      </c>
      <c r="L18" s="46">
        <v>12754</v>
      </c>
      <c r="M18" s="46">
        <v>12754</v>
      </c>
      <c r="N18" s="47">
        <f t="shared" si="0"/>
        <v>69.4444095969892</v>
      </c>
      <c r="O18" s="5">
        <v>3</v>
      </c>
      <c r="P18" s="48"/>
      <c r="Q18" s="67">
        <v>8856.94</v>
      </c>
      <c r="R18" s="67">
        <v>3897.06</v>
      </c>
    </row>
    <row r="19" ht="11.25" customHeight="1" spans="1:18">
      <c r="A19" s="5">
        <v>16</v>
      </c>
      <c r="B19" s="6" t="s">
        <v>67</v>
      </c>
      <c r="C19" s="7"/>
      <c r="D19" s="8"/>
      <c r="E19" s="9"/>
      <c r="F19" s="10">
        <v>1</v>
      </c>
      <c r="G19" s="11" t="s">
        <v>41</v>
      </c>
      <c r="H19" s="5"/>
      <c r="I19" s="5"/>
      <c r="J19" s="45" t="s">
        <v>68</v>
      </c>
      <c r="K19" s="7">
        <v>31407003</v>
      </c>
      <c r="L19" s="46">
        <v>673.33</v>
      </c>
      <c r="M19" s="47">
        <v>673.33</v>
      </c>
      <c r="N19" s="47"/>
      <c r="O19" s="5">
        <v>5</v>
      </c>
      <c r="P19" s="48"/>
      <c r="Q19" s="67"/>
      <c r="R19" s="68">
        <v>673.33</v>
      </c>
    </row>
    <row r="20" ht="11.25" customHeight="1" spans="1:18">
      <c r="A20" s="5"/>
      <c r="B20" s="8"/>
      <c r="C20" s="13"/>
      <c r="D20" s="8"/>
      <c r="E20" s="9"/>
      <c r="F20" s="10"/>
      <c r="G20" s="11"/>
      <c r="H20" s="5"/>
      <c r="I20" s="5"/>
      <c r="J20" s="13"/>
      <c r="K20" s="13"/>
      <c r="L20" s="46"/>
      <c r="M20" s="47"/>
      <c r="N20" s="47"/>
      <c r="O20" s="5"/>
      <c r="P20" s="48"/>
      <c r="Q20" s="67"/>
      <c r="R20" s="68"/>
    </row>
    <row r="21" ht="11.25" customHeight="1" spans="1:18">
      <c r="A21" s="5"/>
      <c r="B21" s="8"/>
      <c r="C21" s="13"/>
      <c r="D21" s="8"/>
      <c r="E21" s="9"/>
      <c r="F21" s="10"/>
      <c r="G21" s="11"/>
      <c r="H21" s="5"/>
      <c r="I21" s="5"/>
      <c r="J21" s="13"/>
      <c r="K21" s="13"/>
      <c r="L21" s="46"/>
      <c r="M21" s="47"/>
      <c r="N21" s="47"/>
      <c r="O21" s="5"/>
      <c r="P21" s="48"/>
      <c r="Q21" s="67"/>
      <c r="R21" s="68"/>
    </row>
    <row r="22" ht="11.25" customHeight="1" spans="1:18">
      <c r="A22" s="5"/>
      <c r="B22" s="8"/>
      <c r="C22" s="13"/>
      <c r="D22" s="8"/>
      <c r="E22" s="9"/>
      <c r="F22" s="10"/>
      <c r="G22" s="11"/>
      <c r="H22" s="5"/>
      <c r="I22" s="5"/>
      <c r="J22" s="13"/>
      <c r="K22" s="13"/>
      <c r="L22" s="46"/>
      <c r="M22" s="47"/>
      <c r="N22" s="47"/>
      <c r="O22" s="5"/>
      <c r="P22" s="48"/>
      <c r="Q22" s="67"/>
      <c r="R22" s="68"/>
    </row>
    <row r="23" ht="11.25" customHeight="1" spans="1:18">
      <c r="A23" s="5"/>
      <c r="B23" s="8"/>
      <c r="C23" s="13"/>
      <c r="D23" s="8"/>
      <c r="E23" s="9"/>
      <c r="F23" s="10"/>
      <c r="G23" s="11"/>
      <c r="H23" s="5"/>
      <c r="I23" s="5"/>
      <c r="J23" s="13"/>
      <c r="K23" s="13"/>
      <c r="L23" s="46"/>
      <c r="M23" s="47"/>
      <c r="N23" s="47"/>
      <c r="O23" s="5"/>
      <c r="P23" s="48"/>
      <c r="Q23" s="67"/>
      <c r="R23" s="68"/>
    </row>
    <row r="24" ht="11.25" customHeight="1" spans="1:18">
      <c r="A24" s="14"/>
      <c r="B24" s="15"/>
      <c r="C24" s="16"/>
      <c r="D24" s="15"/>
      <c r="E24" s="17"/>
      <c r="F24" s="18"/>
      <c r="G24" s="19"/>
      <c r="H24" s="14"/>
      <c r="I24" s="14"/>
      <c r="J24" s="16"/>
      <c r="K24" s="16"/>
      <c r="L24" s="49"/>
      <c r="M24" s="50"/>
      <c r="N24" s="50"/>
      <c r="O24" s="14"/>
      <c r="P24" s="51"/>
      <c r="Q24" s="69"/>
      <c r="R24" s="70"/>
    </row>
    <row r="25" ht="11.25" customHeight="1" spans="1:18">
      <c r="A25" s="20"/>
      <c r="B25" s="21"/>
      <c r="C25" s="22">
        <v>314</v>
      </c>
      <c r="D25" s="21"/>
      <c r="E25" s="23"/>
      <c r="F25" s="24">
        <f>SUM(F4:F24)</f>
        <v>16</v>
      </c>
      <c r="G25" s="25"/>
      <c r="H25" s="26"/>
      <c r="I25" s="26"/>
      <c r="J25" s="22"/>
      <c r="K25" s="22"/>
      <c r="L25" s="52">
        <f>SUM(L4:L24)</f>
        <v>116242.74</v>
      </c>
      <c r="M25" s="52">
        <f>SUM(M4:M24)</f>
        <v>116242.74</v>
      </c>
      <c r="N25" s="53"/>
      <c r="O25" s="26"/>
      <c r="P25" s="54"/>
      <c r="Q25" s="71">
        <f>SUM(Q4:Q24)</f>
        <v>79449.92</v>
      </c>
      <c r="R25" s="71">
        <f>SUM(R4:R24)</f>
        <v>36792.82</v>
      </c>
    </row>
    <row r="26" ht="11.25" customHeight="1" spans="1:18">
      <c r="A26" s="5">
        <v>16</v>
      </c>
      <c r="B26" s="6" t="s">
        <v>69</v>
      </c>
      <c r="C26" s="7"/>
      <c r="D26" s="8"/>
      <c r="E26" s="9"/>
      <c r="F26" s="10">
        <v>1</v>
      </c>
      <c r="G26" s="11" t="s">
        <v>41</v>
      </c>
      <c r="H26" s="5"/>
      <c r="I26" s="5"/>
      <c r="J26" s="45" t="s">
        <v>70</v>
      </c>
      <c r="K26" s="7">
        <v>31660002</v>
      </c>
      <c r="L26" s="46">
        <v>1514</v>
      </c>
      <c r="M26" s="46">
        <v>1514</v>
      </c>
      <c r="N26" s="47">
        <f t="shared" ref="N26:N43" si="1">Q26/M26*100</f>
        <v>100</v>
      </c>
      <c r="O26" s="5">
        <v>5</v>
      </c>
      <c r="P26" s="48"/>
      <c r="Q26" s="67">
        <v>1514</v>
      </c>
      <c r="R26" s="68"/>
    </row>
    <row r="27" ht="11.25" customHeight="1" spans="1:18">
      <c r="A27" s="5">
        <v>17</v>
      </c>
      <c r="B27" s="6" t="s">
        <v>71</v>
      </c>
      <c r="C27" s="7"/>
      <c r="D27" s="8"/>
      <c r="E27" s="9"/>
      <c r="F27" s="10">
        <v>1</v>
      </c>
      <c r="G27" s="11" t="s">
        <v>41</v>
      </c>
      <c r="H27" s="5"/>
      <c r="I27" s="5"/>
      <c r="J27" s="45" t="s">
        <v>70</v>
      </c>
      <c r="K27" s="7">
        <v>31660003</v>
      </c>
      <c r="L27" s="46">
        <v>1239</v>
      </c>
      <c r="M27" s="46">
        <v>1239</v>
      </c>
      <c r="N27" s="47">
        <f t="shared" si="1"/>
        <v>100</v>
      </c>
      <c r="O27" s="5">
        <v>5</v>
      </c>
      <c r="P27" s="48"/>
      <c r="Q27" s="67">
        <v>1239</v>
      </c>
      <c r="R27" s="68"/>
    </row>
    <row r="28" ht="11.25" customHeight="1" spans="1:18">
      <c r="A28" s="5">
        <v>18</v>
      </c>
      <c r="B28" s="6" t="s">
        <v>72</v>
      </c>
      <c r="C28" s="7"/>
      <c r="D28" s="8"/>
      <c r="E28" s="9"/>
      <c r="F28" s="10">
        <v>2</v>
      </c>
      <c r="G28" s="11" t="s">
        <v>41</v>
      </c>
      <c r="H28" s="5"/>
      <c r="I28" s="5"/>
      <c r="J28" s="45" t="s">
        <v>73</v>
      </c>
      <c r="K28" s="7">
        <v>31661072</v>
      </c>
      <c r="L28" s="46">
        <v>114.58</v>
      </c>
      <c r="M28" s="46">
        <v>114.58</v>
      </c>
      <c r="N28" s="47">
        <f t="shared" si="1"/>
        <v>100</v>
      </c>
      <c r="O28" s="5">
        <v>10</v>
      </c>
      <c r="P28" s="48"/>
      <c r="Q28" s="67">
        <v>114.58</v>
      </c>
      <c r="R28" s="68"/>
    </row>
    <row r="29" ht="11.25" customHeight="1" spans="1:18">
      <c r="A29" s="5">
        <v>19</v>
      </c>
      <c r="B29" s="6" t="s">
        <v>74</v>
      </c>
      <c r="C29" s="7"/>
      <c r="D29" s="8"/>
      <c r="E29" s="9"/>
      <c r="F29" s="10">
        <v>1</v>
      </c>
      <c r="G29" s="11" t="s">
        <v>41</v>
      </c>
      <c r="H29" s="5"/>
      <c r="I29" s="5"/>
      <c r="J29" s="45" t="s">
        <v>73</v>
      </c>
      <c r="K29" s="7">
        <v>31661073</v>
      </c>
      <c r="L29" s="46">
        <v>157.7</v>
      </c>
      <c r="M29" s="46">
        <v>157.7</v>
      </c>
      <c r="N29" s="47">
        <f t="shared" si="1"/>
        <v>100</v>
      </c>
      <c r="O29" s="5">
        <v>5</v>
      </c>
      <c r="P29" s="48"/>
      <c r="Q29" s="67">
        <v>157.7</v>
      </c>
      <c r="R29" s="68"/>
    </row>
    <row r="30" ht="11.25" customHeight="1" spans="1:18">
      <c r="A30" s="5">
        <v>20</v>
      </c>
      <c r="B30" s="6" t="s">
        <v>75</v>
      </c>
      <c r="C30" s="7"/>
      <c r="D30" s="8"/>
      <c r="E30" s="9"/>
      <c r="F30" s="10">
        <v>1</v>
      </c>
      <c r="G30" s="11" t="s">
        <v>41</v>
      </c>
      <c r="H30" s="5"/>
      <c r="I30" s="5"/>
      <c r="J30" s="45" t="s">
        <v>76</v>
      </c>
      <c r="K30" s="7">
        <v>31619002</v>
      </c>
      <c r="L30" s="46">
        <v>2200</v>
      </c>
      <c r="M30" s="46">
        <v>2200</v>
      </c>
      <c r="N30" s="47">
        <f t="shared" si="1"/>
        <v>33.3331818181818</v>
      </c>
      <c r="O30" s="5">
        <v>5</v>
      </c>
      <c r="P30" s="48"/>
      <c r="Q30" s="67">
        <v>733.33</v>
      </c>
      <c r="R30" s="67">
        <v>1466.67</v>
      </c>
    </row>
    <row r="31" ht="11.25" customHeight="1" spans="1:18">
      <c r="A31" s="5">
        <v>21</v>
      </c>
      <c r="B31" s="6" t="s">
        <v>77</v>
      </c>
      <c r="C31" s="7"/>
      <c r="D31" s="8"/>
      <c r="E31" s="9"/>
      <c r="F31" s="10">
        <v>1</v>
      </c>
      <c r="G31" s="11" t="s">
        <v>41</v>
      </c>
      <c r="H31" s="5"/>
      <c r="I31" s="5"/>
      <c r="J31" s="45" t="s">
        <v>78</v>
      </c>
      <c r="K31" s="7">
        <v>31619005</v>
      </c>
      <c r="L31" s="46">
        <v>1750</v>
      </c>
      <c r="M31" s="46">
        <v>1750</v>
      </c>
      <c r="N31" s="47">
        <f t="shared" si="1"/>
        <v>15</v>
      </c>
      <c r="O31" s="5">
        <v>10</v>
      </c>
      <c r="P31" s="48"/>
      <c r="Q31" s="67">
        <v>262.5</v>
      </c>
      <c r="R31" s="67">
        <v>1487.5</v>
      </c>
    </row>
    <row r="32" ht="11.25" customHeight="1" spans="1:18">
      <c r="A32" s="5">
        <v>22</v>
      </c>
      <c r="B32" s="6" t="s">
        <v>79</v>
      </c>
      <c r="C32" s="7"/>
      <c r="D32" s="8"/>
      <c r="E32" s="9"/>
      <c r="F32" s="10">
        <v>3</v>
      </c>
      <c r="G32" s="11" t="s">
        <v>41</v>
      </c>
      <c r="H32" s="5"/>
      <c r="I32" s="5"/>
      <c r="J32" s="45" t="s">
        <v>73</v>
      </c>
      <c r="K32" s="7">
        <v>31661074</v>
      </c>
      <c r="L32" s="46">
        <v>183</v>
      </c>
      <c r="M32" s="46">
        <v>183</v>
      </c>
      <c r="N32" s="47">
        <f t="shared" si="1"/>
        <v>100</v>
      </c>
      <c r="O32" s="5">
        <v>5</v>
      </c>
      <c r="P32" s="48"/>
      <c r="Q32" s="67">
        <v>183</v>
      </c>
      <c r="R32" s="68"/>
    </row>
    <row r="33" ht="11.25" customHeight="1" spans="1:18">
      <c r="A33" s="5">
        <v>23</v>
      </c>
      <c r="B33" s="6" t="s">
        <v>80</v>
      </c>
      <c r="C33" s="7"/>
      <c r="D33" s="8"/>
      <c r="E33" s="9"/>
      <c r="F33" s="10">
        <v>1</v>
      </c>
      <c r="G33" s="11" t="s">
        <v>41</v>
      </c>
      <c r="H33" s="5"/>
      <c r="I33" s="5"/>
      <c r="J33" s="45" t="s">
        <v>76</v>
      </c>
      <c r="K33" s="7">
        <v>31619004</v>
      </c>
      <c r="L33" s="46">
        <v>2000</v>
      </c>
      <c r="M33" s="46">
        <v>2000</v>
      </c>
      <c r="N33" s="47">
        <f t="shared" si="1"/>
        <v>33.3335</v>
      </c>
      <c r="O33" s="5">
        <v>5</v>
      </c>
      <c r="P33" s="48"/>
      <c r="Q33" s="67">
        <v>666.67</v>
      </c>
      <c r="R33" s="67">
        <v>1333.33</v>
      </c>
    </row>
    <row r="34" ht="11.25" customHeight="1" spans="1:18">
      <c r="A34" s="5">
        <v>24</v>
      </c>
      <c r="B34" s="6" t="s">
        <v>81</v>
      </c>
      <c r="C34" s="7"/>
      <c r="D34" s="8"/>
      <c r="E34" s="9"/>
      <c r="F34" s="10">
        <v>4</v>
      </c>
      <c r="G34" s="11" t="s">
        <v>41</v>
      </c>
      <c r="H34" s="5"/>
      <c r="I34" s="5"/>
      <c r="J34" s="45" t="s">
        <v>82</v>
      </c>
      <c r="K34" s="7">
        <v>31661075</v>
      </c>
      <c r="L34" s="46">
        <v>392.92</v>
      </c>
      <c r="M34" s="46">
        <v>392.92</v>
      </c>
      <c r="N34" s="47">
        <f t="shared" si="1"/>
        <v>100</v>
      </c>
      <c r="O34" s="5">
        <v>5</v>
      </c>
      <c r="P34" s="48"/>
      <c r="Q34" s="67">
        <v>392.92</v>
      </c>
      <c r="R34" s="68"/>
    </row>
    <row r="35" ht="11.25" customHeight="1" spans="1:18">
      <c r="A35" s="5">
        <v>25</v>
      </c>
      <c r="B35" s="6" t="s">
        <v>83</v>
      </c>
      <c r="C35" s="7"/>
      <c r="D35" s="8"/>
      <c r="E35" s="9"/>
      <c r="F35" s="10">
        <v>1</v>
      </c>
      <c r="G35" s="11" t="s">
        <v>41</v>
      </c>
      <c r="H35" s="5"/>
      <c r="I35" s="5"/>
      <c r="J35" s="45" t="s">
        <v>59</v>
      </c>
      <c r="K35" s="7">
        <v>31661016</v>
      </c>
      <c r="L35" s="46">
        <v>1811.25</v>
      </c>
      <c r="M35" s="46">
        <v>1811.25</v>
      </c>
      <c r="N35" s="47">
        <f t="shared" si="1"/>
        <v>100</v>
      </c>
      <c r="O35" s="5">
        <v>5</v>
      </c>
      <c r="P35" s="48"/>
      <c r="Q35" s="67">
        <v>1811.25</v>
      </c>
      <c r="R35" s="68"/>
    </row>
    <row r="36" ht="11.25" customHeight="1" spans="1:18">
      <c r="A36" s="5">
        <v>26</v>
      </c>
      <c r="B36" s="6" t="s">
        <v>84</v>
      </c>
      <c r="C36" s="7"/>
      <c r="D36" s="8"/>
      <c r="E36" s="9"/>
      <c r="F36" s="10">
        <v>1</v>
      </c>
      <c r="G36" s="11" t="s">
        <v>41</v>
      </c>
      <c r="H36" s="5"/>
      <c r="I36" s="5"/>
      <c r="J36" s="45" t="s">
        <v>76</v>
      </c>
      <c r="K36" s="7">
        <v>31619003</v>
      </c>
      <c r="L36" s="46">
        <v>6000</v>
      </c>
      <c r="M36" s="46">
        <v>6000</v>
      </c>
      <c r="N36" s="47">
        <f t="shared" si="1"/>
        <v>33.3333333333333</v>
      </c>
      <c r="O36" s="5">
        <v>5</v>
      </c>
      <c r="P36" s="48"/>
      <c r="Q36" s="67">
        <v>2000</v>
      </c>
      <c r="R36" s="67">
        <v>4000</v>
      </c>
    </row>
    <row r="37" ht="11.25" customHeight="1" spans="1:18">
      <c r="A37" s="5">
        <v>27</v>
      </c>
      <c r="B37" s="6" t="s">
        <v>85</v>
      </c>
      <c r="C37" s="7"/>
      <c r="D37" s="8"/>
      <c r="E37" s="9"/>
      <c r="F37" s="10">
        <v>1</v>
      </c>
      <c r="G37" s="11" t="s">
        <v>41</v>
      </c>
      <c r="H37" s="5"/>
      <c r="I37" s="5"/>
      <c r="J37" s="45" t="s">
        <v>76</v>
      </c>
      <c r="K37" s="7">
        <v>31619001</v>
      </c>
      <c r="L37" s="46">
        <v>13000</v>
      </c>
      <c r="M37" s="46">
        <v>13000</v>
      </c>
      <c r="N37" s="47">
        <f t="shared" si="1"/>
        <v>33.3333076923077</v>
      </c>
      <c r="O37" s="5">
        <v>5</v>
      </c>
      <c r="P37" s="48"/>
      <c r="Q37" s="67">
        <v>4333.33</v>
      </c>
      <c r="R37" s="67">
        <v>8666.67</v>
      </c>
    </row>
    <row r="38" ht="11.25" customHeight="1" spans="1:18">
      <c r="A38" s="5">
        <v>28</v>
      </c>
      <c r="B38" s="6" t="s">
        <v>86</v>
      </c>
      <c r="C38" s="7"/>
      <c r="D38" s="8"/>
      <c r="E38" s="9"/>
      <c r="F38" s="10">
        <v>1</v>
      </c>
      <c r="G38" s="11" t="s">
        <v>41</v>
      </c>
      <c r="H38" s="5"/>
      <c r="I38" s="5"/>
      <c r="J38" s="45" t="s">
        <v>82</v>
      </c>
      <c r="K38" s="7">
        <v>31661076</v>
      </c>
      <c r="L38" s="46">
        <v>48.57</v>
      </c>
      <c r="M38" s="46">
        <v>48.57</v>
      </c>
      <c r="N38" s="47">
        <f t="shared" si="1"/>
        <v>100</v>
      </c>
      <c r="O38" s="5">
        <v>10</v>
      </c>
      <c r="P38" s="48"/>
      <c r="Q38" s="67">
        <v>48.57</v>
      </c>
      <c r="R38" s="68"/>
    </row>
    <row r="39" ht="11.25" customHeight="1" spans="1:18">
      <c r="A39" s="5">
        <v>29</v>
      </c>
      <c r="B39" s="6" t="s">
        <v>87</v>
      </c>
      <c r="C39" s="7"/>
      <c r="D39" s="8"/>
      <c r="E39" s="9"/>
      <c r="F39" s="10">
        <v>8</v>
      </c>
      <c r="G39" s="11" t="s">
        <v>41</v>
      </c>
      <c r="H39" s="5"/>
      <c r="I39" s="5"/>
      <c r="J39" s="45" t="s">
        <v>88</v>
      </c>
      <c r="K39" s="7">
        <v>31661106</v>
      </c>
      <c r="L39" s="46">
        <v>2240</v>
      </c>
      <c r="M39" s="46">
        <v>2240</v>
      </c>
      <c r="N39" s="47">
        <f t="shared" si="1"/>
        <v>100</v>
      </c>
      <c r="O39" s="5">
        <v>10</v>
      </c>
      <c r="P39" s="48"/>
      <c r="Q39" s="67">
        <v>2240</v>
      </c>
      <c r="R39" s="68"/>
    </row>
    <row r="40" ht="11.25" customHeight="1" spans="1:18">
      <c r="A40" s="5">
        <v>30</v>
      </c>
      <c r="B40" s="6" t="s">
        <v>89</v>
      </c>
      <c r="C40" s="7"/>
      <c r="D40" s="8"/>
      <c r="E40" s="9"/>
      <c r="F40" s="10">
        <v>4</v>
      </c>
      <c r="G40" s="11" t="s">
        <v>41</v>
      </c>
      <c r="H40" s="5"/>
      <c r="I40" s="5"/>
      <c r="J40" s="45" t="s">
        <v>78</v>
      </c>
      <c r="K40" s="7">
        <v>31619007</v>
      </c>
      <c r="L40" s="46">
        <v>1400</v>
      </c>
      <c r="M40" s="46">
        <v>1400</v>
      </c>
      <c r="N40" s="47">
        <f t="shared" si="1"/>
        <v>15</v>
      </c>
      <c r="O40" s="5">
        <v>10</v>
      </c>
      <c r="P40" s="48"/>
      <c r="Q40" s="67">
        <v>210</v>
      </c>
      <c r="R40" s="67">
        <v>1190</v>
      </c>
    </row>
    <row r="41" ht="11.25" customHeight="1" spans="1:18">
      <c r="A41" s="5">
        <v>31</v>
      </c>
      <c r="B41" s="6" t="s">
        <v>90</v>
      </c>
      <c r="C41" s="7"/>
      <c r="D41" s="8"/>
      <c r="E41" s="9"/>
      <c r="F41" s="10">
        <v>1</v>
      </c>
      <c r="G41" s="11" t="s">
        <v>41</v>
      </c>
      <c r="H41" s="5"/>
      <c r="I41" s="5"/>
      <c r="J41" s="45" t="s">
        <v>82</v>
      </c>
      <c r="K41" s="7">
        <v>31661117</v>
      </c>
      <c r="L41" s="46">
        <v>267</v>
      </c>
      <c r="M41" s="46">
        <v>267</v>
      </c>
      <c r="N41" s="47">
        <f t="shared" si="1"/>
        <v>100</v>
      </c>
      <c r="O41" s="5">
        <v>10</v>
      </c>
      <c r="P41" s="48"/>
      <c r="Q41" s="67">
        <v>267</v>
      </c>
      <c r="R41" s="67"/>
    </row>
    <row r="42" ht="11.25" customHeight="1" spans="1:18">
      <c r="A42" s="5">
        <v>32</v>
      </c>
      <c r="B42" s="6" t="s">
        <v>91</v>
      </c>
      <c r="C42" s="7"/>
      <c r="D42" s="8"/>
      <c r="E42" s="9"/>
      <c r="F42" s="10">
        <v>4</v>
      </c>
      <c r="G42" s="11" t="s">
        <v>41</v>
      </c>
      <c r="H42" s="5"/>
      <c r="I42" s="5"/>
      <c r="J42" s="45" t="s">
        <v>82</v>
      </c>
      <c r="K42" s="7">
        <v>31661078</v>
      </c>
      <c r="L42" s="46">
        <v>172.4</v>
      </c>
      <c r="M42" s="46">
        <v>172.4</v>
      </c>
      <c r="N42" s="47">
        <f t="shared" si="1"/>
        <v>100</v>
      </c>
      <c r="O42" s="5">
        <v>5</v>
      </c>
      <c r="P42" s="48"/>
      <c r="Q42" s="67">
        <v>172.4</v>
      </c>
      <c r="R42" s="68"/>
    </row>
    <row r="43" ht="11.25" customHeight="1" spans="1:18">
      <c r="A43" s="5">
        <v>33</v>
      </c>
      <c r="B43" s="6" t="s">
        <v>92</v>
      </c>
      <c r="C43" s="7"/>
      <c r="D43" s="8"/>
      <c r="E43" s="9"/>
      <c r="F43" s="10">
        <v>1</v>
      </c>
      <c r="G43" s="11" t="s">
        <v>41</v>
      </c>
      <c r="H43" s="5"/>
      <c r="I43" s="5"/>
      <c r="J43" s="45" t="s">
        <v>73</v>
      </c>
      <c r="K43" s="7">
        <v>31661018</v>
      </c>
      <c r="L43" s="46">
        <v>671.25</v>
      </c>
      <c r="M43" s="46">
        <v>671.25</v>
      </c>
      <c r="N43" s="47">
        <f t="shared" si="1"/>
        <v>100</v>
      </c>
      <c r="O43" s="5">
        <v>5</v>
      </c>
      <c r="P43" s="48"/>
      <c r="Q43" s="67">
        <v>671.25</v>
      </c>
      <c r="R43" s="68"/>
    </row>
    <row r="44" ht="11.25" customHeight="1" spans="1:18">
      <c r="A44" s="5"/>
      <c r="B44" s="8"/>
      <c r="C44" s="13"/>
      <c r="D44" s="8"/>
      <c r="E44" s="9"/>
      <c r="F44" s="10"/>
      <c r="G44" s="11"/>
      <c r="H44" s="5"/>
      <c r="I44" s="5"/>
      <c r="J44" s="13"/>
      <c r="K44" s="13"/>
      <c r="L44" s="46"/>
      <c r="M44" s="47"/>
      <c r="N44" s="47"/>
      <c r="O44" s="5"/>
      <c r="P44" s="48"/>
      <c r="Q44" s="67"/>
      <c r="R44" s="67"/>
    </row>
    <row r="45" ht="11.25" customHeight="1" spans="1:18">
      <c r="A45" s="14"/>
      <c r="B45" s="15"/>
      <c r="C45" s="16"/>
      <c r="D45" s="15"/>
      <c r="E45" s="17"/>
      <c r="F45" s="18"/>
      <c r="G45" s="19"/>
      <c r="H45" s="14"/>
      <c r="I45" s="14"/>
      <c r="J45" s="16"/>
      <c r="K45" s="16"/>
      <c r="L45" s="49"/>
      <c r="M45" s="50"/>
      <c r="N45" s="50"/>
      <c r="O45" s="14"/>
      <c r="P45" s="51"/>
      <c r="Q45" s="69"/>
      <c r="R45" s="69"/>
    </row>
    <row r="46" ht="11.25" customHeight="1" spans="1:18">
      <c r="A46" s="20"/>
      <c r="B46" s="21"/>
      <c r="C46" s="22">
        <v>316</v>
      </c>
      <c r="D46" s="21"/>
      <c r="E46" s="23"/>
      <c r="F46" s="27">
        <f>SUM(F26:F45)</f>
        <v>37</v>
      </c>
      <c r="G46" s="25"/>
      <c r="H46" s="26"/>
      <c r="I46" s="26"/>
      <c r="J46" s="22"/>
      <c r="K46" s="22"/>
      <c r="L46" s="52">
        <f>SUM(L26:L45)</f>
        <v>35161.67</v>
      </c>
      <c r="M46" s="52">
        <f>SUM(M26:M45)</f>
        <v>35161.67</v>
      </c>
      <c r="N46" s="53"/>
      <c r="O46" s="26"/>
      <c r="P46" s="54"/>
      <c r="Q46" s="71">
        <f>SUM(Q26:Q45)</f>
        <v>17017.5</v>
      </c>
      <c r="R46" s="71">
        <f>SUM(R26:R45)</f>
        <v>18144.17</v>
      </c>
    </row>
    <row r="47" ht="11.25" customHeight="1" spans="1:18">
      <c r="A47" s="5">
        <v>34</v>
      </c>
      <c r="B47" s="6" t="s">
        <v>93</v>
      </c>
      <c r="C47" s="7"/>
      <c r="D47" s="8"/>
      <c r="E47" s="9"/>
      <c r="F47" s="10">
        <v>1</v>
      </c>
      <c r="G47" s="11" t="s">
        <v>41</v>
      </c>
      <c r="H47" s="5"/>
      <c r="I47" s="5"/>
      <c r="J47" s="45" t="s">
        <v>94</v>
      </c>
      <c r="K47" s="7">
        <v>31720206</v>
      </c>
      <c r="L47" s="46">
        <v>42500</v>
      </c>
      <c r="M47" s="46">
        <v>42500</v>
      </c>
      <c r="N47" s="47">
        <f t="shared" ref="N47:N54" si="2">Q47/M47*100</f>
        <v>100</v>
      </c>
      <c r="O47" s="5">
        <v>3</v>
      </c>
      <c r="P47" s="48"/>
      <c r="Q47" s="67">
        <v>42500</v>
      </c>
      <c r="R47" s="68"/>
    </row>
    <row r="48" ht="11.25" customHeight="1" spans="1:18">
      <c r="A48" s="5">
        <v>35</v>
      </c>
      <c r="B48" s="6" t="s">
        <v>93</v>
      </c>
      <c r="C48" s="7"/>
      <c r="D48" s="8"/>
      <c r="E48" s="9"/>
      <c r="F48" s="10">
        <v>1</v>
      </c>
      <c r="G48" s="11" t="s">
        <v>41</v>
      </c>
      <c r="H48" s="5"/>
      <c r="I48" s="5"/>
      <c r="J48" s="45" t="s">
        <v>95</v>
      </c>
      <c r="K48" s="7">
        <v>31720204</v>
      </c>
      <c r="L48" s="46">
        <v>32500</v>
      </c>
      <c r="M48" s="46">
        <v>32500</v>
      </c>
      <c r="N48" s="47">
        <f t="shared" si="2"/>
        <v>100</v>
      </c>
      <c r="O48" s="5">
        <v>3</v>
      </c>
      <c r="P48" s="48"/>
      <c r="Q48" s="67">
        <v>32500</v>
      </c>
      <c r="R48" s="68"/>
    </row>
    <row r="49" ht="11.25" customHeight="1" spans="1:18">
      <c r="A49" s="5">
        <v>36</v>
      </c>
      <c r="B49" s="6" t="s">
        <v>96</v>
      </c>
      <c r="C49" s="7"/>
      <c r="D49" s="8"/>
      <c r="E49" s="9"/>
      <c r="F49" s="10">
        <v>1</v>
      </c>
      <c r="G49" s="11" t="s">
        <v>41</v>
      </c>
      <c r="H49" s="5"/>
      <c r="I49" s="5"/>
      <c r="J49" s="45" t="s">
        <v>97</v>
      </c>
      <c r="K49" s="7">
        <v>31702389</v>
      </c>
      <c r="L49" s="46">
        <v>15300</v>
      </c>
      <c r="M49" s="46">
        <v>15300</v>
      </c>
      <c r="N49" s="47">
        <f t="shared" si="2"/>
        <v>5.55555555555556</v>
      </c>
      <c r="O49" s="5">
        <v>3</v>
      </c>
      <c r="P49" s="48"/>
      <c r="Q49" s="67">
        <v>850</v>
      </c>
      <c r="R49" s="67">
        <v>14450</v>
      </c>
    </row>
    <row r="50" ht="11.25" customHeight="1" spans="1:18">
      <c r="A50" s="5">
        <v>37</v>
      </c>
      <c r="B50" s="6" t="s">
        <v>98</v>
      </c>
      <c r="C50" s="7"/>
      <c r="D50" s="8"/>
      <c r="E50" s="9"/>
      <c r="F50" s="10">
        <v>1</v>
      </c>
      <c r="G50" s="11" t="s">
        <v>41</v>
      </c>
      <c r="H50" s="5"/>
      <c r="I50" s="5"/>
      <c r="J50" s="45" t="s">
        <v>97</v>
      </c>
      <c r="K50" s="7">
        <v>31701388</v>
      </c>
      <c r="L50" s="46">
        <v>18200</v>
      </c>
      <c r="M50" s="46">
        <v>18200</v>
      </c>
      <c r="N50" s="47">
        <f t="shared" si="2"/>
        <v>5.55554945054945</v>
      </c>
      <c r="O50" s="5">
        <v>3</v>
      </c>
      <c r="P50" s="48"/>
      <c r="Q50" s="67">
        <v>1011.11</v>
      </c>
      <c r="R50" s="67">
        <v>17188.89</v>
      </c>
    </row>
    <row r="51" ht="11.25" customHeight="1" spans="1:18">
      <c r="A51" s="5">
        <v>38</v>
      </c>
      <c r="B51" s="6" t="s">
        <v>99</v>
      </c>
      <c r="C51" s="7"/>
      <c r="D51" s="8"/>
      <c r="E51" s="9"/>
      <c r="F51" s="10">
        <v>1</v>
      </c>
      <c r="G51" s="11" t="s">
        <v>41</v>
      </c>
      <c r="H51" s="5"/>
      <c r="I51" s="5"/>
      <c r="J51" s="45" t="s">
        <v>94</v>
      </c>
      <c r="K51" s="7">
        <v>31700207</v>
      </c>
      <c r="L51" s="46">
        <v>32500</v>
      </c>
      <c r="M51" s="46">
        <v>32500</v>
      </c>
      <c r="N51" s="47">
        <f t="shared" si="2"/>
        <v>100</v>
      </c>
      <c r="O51" s="5">
        <v>3</v>
      </c>
      <c r="P51" s="48"/>
      <c r="Q51" s="67">
        <v>32500</v>
      </c>
      <c r="R51" s="68"/>
    </row>
    <row r="52" ht="11.25" customHeight="1" spans="1:18">
      <c r="A52" s="5">
        <v>39</v>
      </c>
      <c r="B52" s="6" t="s">
        <v>99</v>
      </c>
      <c r="C52" s="7"/>
      <c r="D52" s="8"/>
      <c r="E52" s="9"/>
      <c r="F52" s="10">
        <v>1</v>
      </c>
      <c r="G52" s="11" t="s">
        <v>41</v>
      </c>
      <c r="H52" s="5"/>
      <c r="I52" s="5"/>
      <c r="J52" s="45" t="s">
        <v>95</v>
      </c>
      <c r="K52" s="7">
        <v>31700205</v>
      </c>
      <c r="L52" s="46">
        <v>42500</v>
      </c>
      <c r="M52" s="46">
        <v>42500</v>
      </c>
      <c r="N52" s="47">
        <f t="shared" si="2"/>
        <v>100</v>
      </c>
      <c r="O52" s="5">
        <v>3</v>
      </c>
      <c r="P52" s="48"/>
      <c r="Q52" s="67">
        <v>42500</v>
      </c>
      <c r="R52" s="68"/>
    </row>
    <row r="53" ht="11.25" customHeight="1" spans="1:18">
      <c r="A53" s="5">
        <v>40</v>
      </c>
      <c r="B53" s="6" t="s">
        <v>100</v>
      </c>
      <c r="C53" s="7"/>
      <c r="D53" s="8"/>
      <c r="E53" s="9"/>
      <c r="F53" s="10">
        <v>1</v>
      </c>
      <c r="G53" s="11" t="s">
        <v>41</v>
      </c>
      <c r="H53" s="5"/>
      <c r="I53" s="5"/>
      <c r="J53" s="45" t="s">
        <v>101</v>
      </c>
      <c r="K53" s="7">
        <v>31740282</v>
      </c>
      <c r="L53" s="46">
        <v>11031.14</v>
      </c>
      <c r="M53" s="46">
        <v>11031.14</v>
      </c>
      <c r="N53" s="47">
        <f t="shared" si="2"/>
        <v>100</v>
      </c>
      <c r="O53" s="5">
        <v>5</v>
      </c>
      <c r="P53" s="48"/>
      <c r="Q53" s="67">
        <v>11031.14</v>
      </c>
      <c r="R53" s="68"/>
    </row>
    <row r="54" ht="11.25" customHeight="1" spans="1:18">
      <c r="A54" s="5">
        <v>41</v>
      </c>
      <c r="B54" s="6" t="s">
        <v>102</v>
      </c>
      <c r="C54" s="7"/>
      <c r="D54" s="8"/>
      <c r="E54" s="9"/>
      <c r="F54" s="10">
        <v>1</v>
      </c>
      <c r="G54" s="11" t="s">
        <v>41</v>
      </c>
      <c r="H54" s="5"/>
      <c r="I54" s="5"/>
      <c r="J54" s="45" t="s">
        <v>103</v>
      </c>
      <c r="K54" s="7">
        <v>31740276</v>
      </c>
      <c r="L54" s="46">
        <v>9215.3</v>
      </c>
      <c r="M54" s="46">
        <v>9215.3</v>
      </c>
      <c r="N54" s="47">
        <f t="shared" si="2"/>
        <v>100</v>
      </c>
      <c r="O54" s="5">
        <v>5</v>
      </c>
      <c r="P54" s="48"/>
      <c r="Q54" s="67">
        <v>9215.3</v>
      </c>
      <c r="R54" s="68"/>
    </row>
    <row r="55" ht="11.25" customHeight="1" spans="1:18">
      <c r="A55" s="5"/>
      <c r="B55" s="8"/>
      <c r="C55" s="13"/>
      <c r="D55" s="8"/>
      <c r="E55" s="9"/>
      <c r="F55" s="10"/>
      <c r="G55" s="11"/>
      <c r="H55" s="5"/>
      <c r="I55" s="5"/>
      <c r="J55" s="13"/>
      <c r="K55" s="13"/>
      <c r="L55" s="46"/>
      <c r="M55" s="47"/>
      <c r="N55" s="47"/>
      <c r="O55" s="5"/>
      <c r="P55" s="48"/>
      <c r="Q55" s="67"/>
      <c r="R55" s="67"/>
    </row>
    <row r="56" ht="11.25" customHeight="1" spans="1:18">
      <c r="A56" s="5"/>
      <c r="B56" s="8"/>
      <c r="C56" s="13"/>
      <c r="D56" s="8"/>
      <c r="E56" s="9"/>
      <c r="F56" s="10"/>
      <c r="G56" s="11"/>
      <c r="H56" s="5"/>
      <c r="I56" s="5"/>
      <c r="J56" s="13"/>
      <c r="K56" s="13"/>
      <c r="L56" s="46"/>
      <c r="M56" s="47"/>
      <c r="N56" s="47"/>
      <c r="O56" s="5"/>
      <c r="P56" s="48"/>
      <c r="Q56" s="67"/>
      <c r="R56" s="67"/>
    </row>
    <row r="57" ht="11.25" customHeight="1" spans="1:18">
      <c r="A57" s="14"/>
      <c r="B57" s="15"/>
      <c r="C57" s="16"/>
      <c r="D57" s="15"/>
      <c r="E57" s="17"/>
      <c r="F57" s="18"/>
      <c r="G57" s="19"/>
      <c r="H57" s="14"/>
      <c r="I57" s="14"/>
      <c r="J57" s="16"/>
      <c r="K57" s="16"/>
      <c r="L57" s="49"/>
      <c r="M57" s="50"/>
      <c r="N57" s="50"/>
      <c r="O57" s="14"/>
      <c r="P57" s="51"/>
      <c r="Q57" s="69"/>
      <c r="R57" s="70"/>
    </row>
    <row r="58" ht="11.25" customHeight="1" spans="1:18">
      <c r="A58" s="20"/>
      <c r="B58" s="21"/>
      <c r="C58" s="22">
        <v>317</v>
      </c>
      <c r="D58" s="21"/>
      <c r="E58" s="23"/>
      <c r="F58" s="27">
        <f>SUM(F47:F57)</f>
        <v>8</v>
      </c>
      <c r="G58" s="25"/>
      <c r="H58" s="26"/>
      <c r="I58" s="26"/>
      <c r="J58" s="22"/>
      <c r="K58" s="22"/>
      <c r="L58" s="52">
        <f>SUM(L47:L57)</f>
        <v>203746.44</v>
      </c>
      <c r="M58" s="53">
        <f>SUM(M47:M57)</f>
        <v>203746.44</v>
      </c>
      <c r="N58" s="53"/>
      <c r="O58" s="26"/>
      <c r="P58" s="54"/>
      <c r="Q58" s="72">
        <f>SUM(Q47:Q57)</f>
        <v>172107.55</v>
      </c>
      <c r="R58" s="72">
        <f>SUM(R47:R57)</f>
        <v>31638.89</v>
      </c>
    </row>
    <row r="59" ht="11.25" customHeight="1" spans="1:18">
      <c r="A59" s="28"/>
      <c r="B59" s="29"/>
      <c r="C59" s="30"/>
      <c r="D59" s="29"/>
      <c r="E59" s="31"/>
      <c r="F59" s="32"/>
      <c r="G59" s="33"/>
      <c r="H59" s="28"/>
      <c r="I59" s="28"/>
      <c r="J59" s="30"/>
      <c r="K59" s="30"/>
      <c r="L59" s="55"/>
      <c r="M59" s="56"/>
      <c r="N59" s="56"/>
      <c r="O59" s="28"/>
      <c r="P59" s="57"/>
      <c r="Q59" s="73"/>
      <c r="R59" s="74"/>
    </row>
    <row r="60" ht="11.25" customHeight="1" spans="1:18">
      <c r="A60" s="14"/>
      <c r="B60" s="15"/>
      <c r="C60" s="16"/>
      <c r="D60" s="15"/>
      <c r="E60" s="17"/>
      <c r="F60" s="18"/>
      <c r="G60" s="19"/>
      <c r="H60" s="14"/>
      <c r="I60" s="14"/>
      <c r="J60" s="16"/>
      <c r="K60" s="16"/>
      <c r="L60" s="49"/>
      <c r="M60" s="50"/>
      <c r="N60" s="50"/>
      <c r="O60" s="14"/>
      <c r="P60" s="51"/>
      <c r="Q60" s="69"/>
      <c r="R60" s="69"/>
    </row>
    <row r="61" ht="11.25" customHeight="1" spans="1:18">
      <c r="A61" s="20"/>
      <c r="B61" s="21"/>
      <c r="C61" s="22">
        <v>318</v>
      </c>
      <c r="D61" s="21"/>
      <c r="E61" s="23"/>
      <c r="F61" s="27">
        <f>SUM(F59:F60)</f>
        <v>0</v>
      </c>
      <c r="G61" s="25"/>
      <c r="H61" s="26"/>
      <c r="I61" s="26"/>
      <c r="J61" s="22"/>
      <c r="K61" s="22"/>
      <c r="L61" s="58">
        <f>SUM(L59:L60)</f>
        <v>0</v>
      </c>
      <c r="M61" s="58">
        <f>SUM(M59:M60)</f>
        <v>0</v>
      </c>
      <c r="N61" s="53"/>
      <c r="O61" s="26"/>
      <c r="P61" s="54"/>
      <c r="Q61" s="75">
        <f>SUM(Q59:Q60)</f>
        <v>0</v>
      </c>
      <c r="R61" s="75">
        <f>SUM(R59:R60)</f>
        <v>0</v>
      </c>
    </row>
    <row r="62" ht="11.25" customHeight="1" spans="1:18">
      <c r="A62" s="28"/>
      <c r="B62" s="29"/>
      <c r="C62" s="30"/>
      <c r="D62" s="29"/>
      <c r="E62" s="31"/>
      <c r="F62" s="32"/>
      <c r="G62" s="33"/>
      <c r="H62" s="28"/>
      <c r="I62" s="28"/>
      <c r="J62" s="30"/>
      <c r="K62" s="30"/>
      <c r="L62" s="55"/>
      <c r="M62" s="56"/>
      <c r="N62" s="56"/>
      <c r="O62" s="28"/>
      <c r="P62" s="57"/>
      <c r="Q62" s="73"/>
      <c r="R62" s="73"/>
    </row>
    <row r="63" ht="11.25" customHeight="1" spans="1:18">
      <c r="A63" s="34"/>
      <c r="C63" s="35"/>
      <c r="D63" s="36"/>
      <c r="E63" s="36"/>
      <c r="F63" s="35"/>
      <c r="G63" s="37"/>
      <c r="H63" s="38"/>
      <c r="I63" s="38"/>
      <c r="J63" s="35"/>
      <c r="K63" s="35"/>
      <c r="L63" s="59"/>
      <c r="M63" s="59"/>
      <c r="N63" s="59"/>
      <c r="O63" s="38"/>
      <c r="P63" s="38"/>
      <c r="Q63" s="76"/>
      <c r="R63" s="77"/>
    </row>
    <row r="64" ht="11.25" customHeight="1" spans="1:18">
      <c r="A64" s="39" t="s">
        <v>104</v>
      </c>
      <c r="B64" s="40"/>
      <c r="C64" s="40"/>
      <c r="D64" s="40"/>
      <c r="E64" s="41"/>
      <c r="F64" s="42">
        <f>F25+F46+F58+F61</f>
        <v>61</v>
      </c>
      <c r="G64" s="43"/>
      <c r="H64" s="43"/>
      <c r="I64" s="43"/>
      <c r="J64" s="60"/>
      <c r="K64" s="61"/>
      <c r="L64" s="62">
        <f>L25+L46+L58+L61</f>
        <v>355150.85</v>
      </c>
      <c r="M64" s="62">
        <f>M25+M46+M58+M61</f>
        <v>355150.85</v>
      </c>
      <c r="N64" s="63"/>
      <c r="O64" s="64"/>
      <c r="P64" s="65"/>
      <c r="Q64" s="78">
        <f>Q25+Q46+Q58+Q61</f>
        <v>268574.97</v>
      </c>
      <c r="R64" s="78">
        <f>R25+R46+R58+R61</f>
        <v>86575.88</v>
      </c>
    </row>
    <row r="65" ht="11.25" customHeight="1"/>
    <row r="66" ht="11.25" customHeight="1" spans="2:12">
      <c r="B66" t="s">
        <v>105</v>
      </c>
      <c r="C66"/>
      <c r="E66" s="79"/>
      <c r="F66" s="79"/>
      <c r="J66" s="79"/>
      <c r="K66" s="79"/>
      <c r="L66" s="79"/>
    </row>
    <row r="67" ht="11.25" customHeight="1" spans="5:12">
      <c r="E67" s="80" t="s">
        <v>106</v>
      </c>
      <c r="F67" s="80"/>
      <c r="J67" s="80" t="s">
        <v>107</v>
      </c>
      <c r="K67" s="80"/>
      <c r="L67" s="80"/>
    </row>
    <row r="68" ht="11.25" customHeight="1" spans="2:12">
      <c r="B68" t="s">
        <v>108</v>
      </c>
      <c r="C68"/>
      <c r="E68" s="79"/>
      <c r="F68" s="79"/>
      <c r="J68" s="79" t="s">
        <v>109</v>
      </c>
      <c r="K68" s="79"/>
      <c r="L68" s="79"/>
    </row>
    <row r="69" ht="11.25" customHeight="1" spans="5:12">
      <c r="E69" s="80" t="s">
        <v>106</v>
      </c>
      <c r="F69" s="80"/>
      <c r="J69" s="80" t="s">
        <v>107</v>
      </c>
      <c r="K69" s="80"/>
      <c r="L69" s="80"/>
    </row>
    <row r="70" ht="11.25" customHeight="1" spans="2:3">
      <c r="B70" t="s">
        <v>110</v>
      </c>
      <c r="C70"/>
    </row>
  </sheetData>
  <mergeCells count="12">
    <mergeCell ref="A64:E64"/>
    <mergeCell ref="B66:D66"/>
    <mergeCell ref="E66:F66"/>
    <mergeCell ref="J66:L66"/>
    <mergeCell ref="E67:F67"/>
    <mergeCell ref="J67:L67"/>
    <mergeCell ref="B68:D68"/>
    <mergeCell ref="E68:F68"/>
    <mergeCell ref="J68:L68"/>
    <mergeCell ref="E69:F69"/>
    <mergeCell ref="J69:L69"/>
    <mergeCell ref="B70:D7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</cp:lastModifiedBy>
  <dcterms:created xsi:type="dcterms:W3CDTF">2006-09-16T00:00:00Z</dcterms:created>
  <dcterms:modified xsi:type="dcterms:W3CDTF">2021-10-22T07:22:28Z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EA600C1BCD7D48BB8179F4A1E9FFB609</vt:lpwstr>
  </property>
  <property fmtid="{D5CDD505-2E9C-101B-9397-08002B2CF9AE}" pid="3" name="KSOProductBuildVer">
    <vt:lpwstr>1033-11.2.0.10323</vt:lpwstr>
  </property>
</Properties>
</file>