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256" windowHeight="12336" activeTab="1"/>
  </bookViews>
  <sheets>
    <sheet name="finantare_infra INCE" sheetId="2" r:id="rId1"/>
    <sheet name="echipament INCE" sheetId="3" r:id="rId2"/>
  </sheets>
  <calcPr calcId="144525" refMode="R1C1"/>
</workbook>
</file>

<file path=xl/calcChain.xml><?xml version="1.0" encoding="utf-8"?>
<calcChain xmlns="http://schemas.openxmlformats.org/spreadsheetml/2006/main">
  <c r="B5" i="3" l="1"/>
  <c r="B4" i="3"/>
  <c r="B16" i="2"/>
  <c r="B14" i="2"/>
  <c r="M19" i="3"/>
  <c r="L16" i="3"/>
  <c r="L11" i="3"/>
  <c r="L19" i="3" s="1"/>
  <c r="B8" i="2" l="1"/>
  <c r="B9" i="2"/>
  <c r="B7" i="2"/>
</calcChain>
</file>

<file path=xl/sharedStrings.xml><?xml version="1.0" encoding="utf-8"?>
<sst xmlns="http://schemas.openxmlformats.org/spreadsheetml/2006/main" count="103" uniqueCount="60">
  <si>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</si>
  <si>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</si>
  <si>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</si>
  <si>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</si>
  <si>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</si>
  <si>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</si>
  <si>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</si>
  <si>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</si>
  <si>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</si>
  <si>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</si>
  <si>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</si>
  <si>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</si>
  <si>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</si>
  <si>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</si>
  <si>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</si>
  <si>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</si>
  <si>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</si>
  <si>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</si>
  <si>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</si>
  <si>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</si>
  <si>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</si>
  <si>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</si>
  <si>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</si>
  <si>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</si>
  <si>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</si>
  <si>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</si>
  <si>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</si>
  <si>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</si>
  <si>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</si>
  <si>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</si>
  <si>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</si>
  <si>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</si>
  <si>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</si>
  <si>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</si>
  <si>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</si>
  <si>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</si>
  <si>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</si>
  <si>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</si>
  <si>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</si>
  <si>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</si>
  <si>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</si>
  <si>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</si>
  <si>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</si>
  <si>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</si>
  <si>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</si>
  <si>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INCE</t>
  </si>
  <si>
    <t>Prelucrarea si analiza datelor</t>
  </si>
  <si>
    <t xml:space="preserve">IBM SPSS Statistics Base Authorized User License + SWSubscription &amp; Support 12 Months
IBM SPSS Statistics Base Authorized User License + SWSubscription &amp; Support 12 Months
</t>
  </si>
  <si>
    <t>ATLAS.ti (sofft)</t>
  </si>
  <si>
    <t>IBM SPSS Statistics Base (Authorized User License+SW Subsciption &amp; Support 12 Months) P/:DOEJ9LL (programa)</t>
  </si>
  <si>
    <t>externe</t>
  </si>
  <si>
    <t>Soft (IBM SPSS) GAGAUZ JB4142403</t>
  </si>
  <si>
    <t>BIZHUB C 451</t>
  </si>
  <si>
    <t>Imprimanta МФУ MP C3503SP color</t>
  </si>
  <si>
    <t>Masina de caserat Casematic H32Pro FASTBI 2018</t>
  </si>
  <si>
    <t>Rizograf RP 3500</t>
  </si>
  <si>
    <t>Cota de participare a buget.</t>
  </si>
  <si>
    <t>Editare</t>
  </si>
  <si>
    <t>buget</t>
  </si>
  <si>
    <t>buget/ extern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</si>
</sst>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" xfId="0" applyFont="1" applyBorder="1" applyAlignment="1">
      <alignment wrapText="1"/>
    </xf>
    <xf numFmtId="0" fontId="1" fillId="0" borderId="14" xfId="0" applyFont="1" applyFill="1" applyBorder="1"/>
    <xf numFmtId="10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9" fontId="1" fillId="0" borderId="1" xfId="0" applyNumberFormat="1" applyFont="1" applyBorder="1"/>
    <xf numFmtId="166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C16" sqref="C16"/>
    </sheetView>
  </sheetViews>
  <sheetFormatPr defaultRowHeight="14.4" x14ac:dyDescent="0.3"/>
  <cols>
    <col min="1" max="1" width="72" customWidth="1"/>
    <col min="2" max="2" width="14.44140625" customWidth="1"/>
    <col min="3" max="3" width="17.6640625" customWidth="1"/>
  </cols>
  <sheetData>
    <row r="1" spans="1:3" ht="17.399999999999999" x14ac:dyDescent="0.3">
      <c r="A1" s="24" t="s">
        <v>37</v>
      </c>
    </row>
    <row r="2" spans="1:3" s="31" customFormat="1" x14ac:dyDescent="0.3">
      <c r="A2" s="31" t="s">
        <v>44</v>
      </c>
    </row>
    <row r="4" spans="1:3" s="15" customFormat="1" ht="13.8" x14ac:dyDescent="0.25">
      <c r="A4" s="16" t="s">
        <v>18</v>
      </c>
      <c r="B4" s="18"/>
      <c r="C4" s="18"/>
    </row>
    <row r="5" spans="1:3" s="15" customFormat="1" ht="13.8" x14ac:dyDescent="0.25">
      <c r="A5" s="25" t="s">
        <v>19</v>
      </c>
      <c r="B5" s="26"/>
      <c r="C5" s="26"/>
    </row>
    <row r="6" spans="1:3" s="15" customFormat="1" ht="31.5" customHeight="1" x14ac:dyDescent="0.25">
      <c r="A6" s="27"/>
      <c r="B6" s="27" t="s">
        <v>20</v>
      </c>
      <c r="C6" s="27" t="s">
        <v>21</v>
      </c>
    </row>
    <row r="7" spans="1:3" s="15" customFormat="1" ht="13.8" x14ac:dyDescent="0.25">
      <c r="A7" s="27" t="s">
        <v>22</v>
      </c>
      <c r="B7" s="28">
        <f>C7</f>
        <v>10256.700000000001</v>
      </c>
      <c r="C7" s="28">
        <v>10256.700000000001</v>
      </c>
    </row>
    <row r="8" spans="1:3" s="15" customFormat="1" ht="13.8" x14ac:dyDescent="0.25">
      <c r="A8" s="27" t="s">
        <v>23</v>
      </c>
      <c r="B8" s="32">
        <f t="shared" ref="B8:B9" si="0">C8</f>
        <v>115.2</v>
      </c>
      <c r="C8" s="28">
        <v>115.2</v>
      </c>
    </row>
    <row r="9" spans="1:3" s="15" customFormat="1" ht="13.8" x14ac:dyDescent="0.25">
      <c r="A9" s="27" t="s">
        <v>24</v>
      </c>
      <c r="B9" s="32">
        <f t="shared" si="0"/>
        <v>10256.700000000001</v>
      </c>
      <c r="C9" s="28">
        <v>10256.700000000001</v>
      </c>
    </row>
    <row r="10" spans="1:3" s="15" customFormat="1" ht="13.8" x14ac:dyDescent="0.25">
      <c r="A10" s="18"/>
      <c r="B10" s="18"/>
      <c r="C10" s="18"/>
    </row>
    <row r="11" spans="1:3" s="15" customFormat="1" ht="13.8" x14ac:dyDescent="0.25">
      <c r="A11" s="16" t="s">
        <v>25</v>
      </c>
      <c r="B11" s="18"/>
      <c r="C11" s="18"/>
    </row>
    <row r="12" spans="1:3" s="15" customFormat="1" ht="13.8" x14ac:dyDescent="0.25">
      <c r="A12" s="25" t="s">
        <v>19</v>
      </c>
      <c r="B12" s="29"/>
      <c r="C12" s="29"/>
    </row>
    <row r="13" spans="1:3" s="15" customFormat="1" ht="30" customHeight="1" x14ac:dyDescent="0.25">
      <c r="A13" s="27"/>
      <c r="B13" s="27" t="s">
        <v>20</v>
      </c>
      <c r="C13" s="27" t="s">
        <v>21</v>
      </c>
    </row>
    <row r="14" spans="1:3" s="15" customFormat="1" ht="13.8" x14ac:dyDescent="0.25">
      <c r="A14" s="27" t="s">
        <v>26</v>
      </c>
      <c r="B14" s="28">
        <f>'echipament INCE'!L11+'echipament INCE'!L12+'echipament INCE'!L16</f>
        <v>147.80000000000001</v>
      </c>
      <c r="C14" s="28"/>
    </row>
    <row r="15" spans="1:3" s="15" customFormat="1" ht="13.8" x14ac:dyDescent="0.25">
      <c r="A15" s="27" t="s">
        <v>27</v>
      </c>
      <c r="B15" s="28">
        <v>147.80000000000001</v>
      </c>
      <c r="C15" s="28"/>
    </row>
    <row r="16" spans="1:3" s="15" customFormat="1" ht="13.8" x14ac:dyDescent="0.25">
      <c r="A16" s="27" t="s">
        <v>28</v>
      </c>
      <c r="B16" s="28">
        <f>'echipament INCE'!L19</f>
        <v>683.9</v>
      </c>
      <c r="C16" s="39">
        <v>508.32499999999993</v>
      </c>
    </row>
    <row r="17" spans="1:3" s="15" customFormat="1" ht="13.8" x14ac:dyDescent="0.25">
      <c r="A17" s="18"/>
      <c r="B17" s="18"/>
      <c r="C17" s="18"/>
    </row>
    <row r="18" spans="1:3" s="15" customFormat="1" ht="13.8" x14ac:dyDescent="0.25">
      <c r="A18" s="16" t="s">
        <v>29</v>
      </c>
      <c r="B18" s="17"/>
      <c r="C18" s="17"/>
    </row>
    <row r="19" spans="1:3" s="15" customFormat="1" ht="13.8" x14ac:dyDescent="0.25">
      <c r="A19" s="25" t="s">
        <v>30</v>
      </c>
      <c r="B19" s="30"/>
      <c r="C19" s="30"/>
    </row>
    <row r="20" spans="1:3" s="15" customFormat="1" ht="30" customHeight="1" x14ac:dyDescent="0.25">
      <c r="A20" s="27"/>
      <c r="B20" s="27" t="s">
        <v>20</v>
      </c>
      <c r="C20" s="27" t="s">
        <v>21</v>
      </c>
    </row>
    <row r="21" spans="1:3" s="15" customFormat="1" ht="13.8" x14ac:dyDescent="0.25">
      <c r="A21" s="27" t="s">
        <v>31</v>
      </c>
      <c r="B21" s="28">
        <v>599.1</v>
      </c>
      <c r="C21" s="28">
        <v>599.1</v>
      </c>
    </row>
    <row r="22" spans="1:3" s="15" customFormat="1" ht="13.8" x14ac:dyDescent="0.25">
      <c r="A22" s="27" t="s">
        <v>32</v>
      </c>
      <c r="B22" s="28"/>
      <c r="C22" s="28"/>
    </row>
    <row r="23" spans="1:3" s="15" customFormat="1" ht="13.8" x14ac:dyDescent="0.25">
      <c r="A23" s="27" t="s">
        <v>33</v>
      </c>
      <c r="B23" s="28"/>
      <c r="C23" s="28"/>
    </row>
    <row r="24" spans="1:3" s="15" customFormat="1" ht="13.8" x14ac:dyDescent="0.25">
      <c r="B24" s="18"/>
      <c r="C24" s="18"/>
    </row>
    <row r="25" spans="1:3" s="15" customFormat="1" x14ac:dyDescent="0.3">
      <c r="A25" s="16" t="s">
        <v>43</v>
      </c>
      <c r="B25" s="17"/>
      <c r="C25" s="17"/>
    </row>
    <row r="26" spans="1:3" s="15" customFormat="1" ht="13.8" x14ac:dyDescent="0.25">
      <c r="A26" s="25" t="s">
        <v>34</v>
      </c>
      <c r="B26" s="30"/>
      <c r="C26" s="30"/>
    </row>
    <row r="27" spans="1:3" s="15" customFormat="1" ht="30.75" customHeight="1" x14ac:dyDescent="0.25">
      <c r="A27" s="27"/>
      <c r="B27" s="27" t="s">
        <v>20</v>
      </c>
      <c r="C27" s="27" t="s">
        <v>21</v>
      </c>
    </row>
    <row r="28" spans="1:3" s="15" customFormat="1" ht="13.8" x14ac:dyDescent="0.25">
      <c r="A28" s="27" t="s">
        <v>35</v>
      </c>
      <c r="B28" s="28"/>
      <c r="C28" s="28"/>
    </row>
    <row r="29" spans="1:3" s="15" customFormat="1" ht="13.8" x14ac:dyDescent="0.25">
      <c r="A29" s="27" t="s">
        <v>36</v>
      </c>
      <c r="B29" s="28"/>
      <c r="C29" s="28"/>
    </row>
    <row r="30" spans="1:3" s="15" customFormat="1" ht="13.8" x14ac:dyDescent="0.25"/>
    <row r="31" spans="1:3" s="15" customFormat="1" ht="13.8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Normal="100" workbookViewId="0">
      <selection activeCell="B12" sqref="B12"/>
    </sheetView>
  </sheetViews>
  <sheetFormatPr defaultRowHeight="14.4" x14ac:dyDescent="0.3"/>
  <cols>
    <col min="1" max="1" width="14.33203125" customWidth="1"/>
    <col min="2" max="2" width="37.5546875" customWidth="1"/>
    <col min="3" max="3" width="12.33203125" customWidth="1"/>
    <col min="4" max="4" width="17.88671875" customWidth="1"/>
    <col min="5" max="5" width="10.44140625" customWidth="1"/>
    <col min="6" max="6" width="9.6640625" customWidth="1"/>
    <col min="7" max="8" width="12" customWidth="1"/>
    <col min="9" max="9" width="10.6640625" customWidth="1"/>
    <col min="13" max="13" width="10.44140625" customWidth="1"/>
    <col min="14" max="14" width="10.33203125" customWidth="1"/>
    <col min="15" max="15" width="10.6640625" customWidth="1"/>
    <col min="16" max="16" width="14.33203125" customWidth="1"/>
  </cols>
  <sheetData>
    <row r="1" spans="1:17" ht="18" x14ac:dyDescent="0.35">
      <c r="A1" s="22" t="s">
        <v>42</v>
      </c>
      <c r="B1" s="23"/>
    </row>
    <row r="2" spans="1:17" ht="15.6" x14ac:dyDescent="0.3">
      <c r="A2" s="21"/>
    </row>
    <row r="3" spans="1:17" x14ac:dyDescent="0.3">
      <c r="A3" s="16" t="s">
        <v>40</v>
      </c>
      <c r="B3" s="17"/>
      <c r="C3" s="17"/>
      <c r="D3" s="15"/>
      <c r="E3" s="15"/>
      <c r="F3" s="15"/>
      <c r="G3" s="15"/>
      <c r="H3" s="15"/>
    </row>
    <row r="4" spans="1:17" ht="28.2" x14ac:dyDescent="0.3">
      <c r="A4" s="19" t="s">
        <v>38</v>
      </c>
      <c r="B4" s="36">
        <f>L19</f>
        <v>683.9</v>
      </c>
      <c r="C4" s="36"/>
      <c r="D4" s="15"/>
      <c r="E4" s="15"/>
      <c r="F4" s="15"/>
      <c r="G4" s="15"/>
      <c r="H4" s="15"/>
    </row>
    <row r="5" spans="1:17" ht="28.2" x14ac:dyDescent="0.3">
      <c r="A5" s="19" t="s">
        <v>39</v>
      </c>
      <c r="B5" s="36">
        <f>M19</f>
        <v>558.79999999999995</v>
      </c>
      <c r="C5" s="36"/>
      <c r="D5" s="15"/>
      <c r="E5" s="15"/>
      <c r="F5" s="15"/>
      <c r="G5" s="15"/>
      <c r="H5" s="15"/>
    </row>
    <row r="6" spans="1:17" x14ac:dyDescent="0.3">
      <c r="A6" s="15"/>
      <c r="B6" s="18"/>
      <c r="C6" s="18"/>
      <c r="D6" s="15"/>
      <c r="E6" s="15"/>
      <c r="F6" s="15"/>
      <c r="G6" s="15"/>
      <c r="H6" s="15"/>
    </row>
    <row r="7" spans="1:17" s="20" customFormat="1" x14ac:dyDescent="0.3">
      <c r="A7" s="37" t="s">
        <v>41</v>
      </c>
      <c r="B7" s="37"/>
      <c r="C7" s="37"/>
      <c r="D7" s="37"/>
      <c r="E7" s="37"/>
      <c r="F7" s="37"/>
      <c r="G7" s="37"/>
    </row>
    <row r="8" spans="1:17" ht="15" thickBot="1" x14ac:dyDescent="0.35"/>
    <row r="9" spans="1:17" ht="83.25" customHeight="1" thickBot="1" x14ac:dyDescent="0.35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16</v>
      </c>
      <c r="G9" s="8" t="s">
        <v>9</v>
      </c>
      <c r="H9" s="8" t="s">
        <v>56</v>
      </c>
      <c r="I9" s="8" t="s">
        <v>10</v>
      </c>
      <c r="J9" s="8" t="s">
        <v>17</v>
      </c>
      <c r="K9" s="8" t="s">
        <v>11</v>
      </c>
      <c r="L9" s="8" t="s">
        <v>12</v>
      </c>
      <c r="M9" s="8" t="s">
        <v>13</v>
      </c>
      <c r="N9" s="8" t="s">
        <v>15</v>
      </c>
      <c r="O9" s="8" t="s">
        <v>14</v>
      </c>
      <c r="P9" s="10" t="s">
        <v>8</v>
      </c>
    </row>
    <row r="10" spans="1:17" ht="15" thickBot="1" x14ac:dyDescent="0.35">
      <c r="A10" s="12" t="s">
        <v>2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3">
        <v>13</v>
      </c>
      <c r="O10" s="13">
        <v>14</v>
      </c>
      <c r="P10" s="14">
        <v>15</v>
      </c>
    </row>
    <row r="11" spans="1:17" ht="97.2" x14ac:dyDescent="0.3">
      <c r="A11" s="2">
        <v>1</v>
      </c>
      <c r="B11" s="35" t="s">
        <v>47</v>
      </c>
      <c r="C11" s="11" t="s">
        <v>45</v>
      </c>
      <c r="D11" s="35" t="s">
        <v>46</v>
      </c>
      <c r="E11" s="1" t="s">
        <v>45</v>
      </c>
      <c r="F11" s="1">
        <v>2</v>
      </c>
      <c r="G11" s="1" t="s">
        <v>50</v>
      </c>
      <c r="H11" s="1"/>
      <c r="I11" s="1">
        <v>2020</v>
      </c>
      <c r="J11" s="1">
        <v>2020</v>
      </c>
      <c r="K11" s="1"/>
      <c r="L11" s="1">
        <f>29.3*2</f>
        <v>58.6</v>
      </c>
      <c r="M11" s="1">
        <v>58.6</v>
      </c>
      <c r="N11" s="1">
        <v>0</v>
      </c>
      <c r="O11" s="1">
        <v>3</v>
      </c>
      <c r="P11" s="3"/>
    </row>
    <row r="12" spans="1:17" ht="28.2" x14ac:dyDescent="0.3">
      <c r="A12" s="2">
        <v>2</v>
      </c>
      <c r="B12" s="1" t="s">
        <v>48</v>
      </c>
      <c r="C12" s="11" t="s">
        <v>45</v>
      </c>
      <c r="D12" s="35" t="s">
        <v>46</v>
      </c>
      <c r="E12" s="1" t="s">
        <v>45</v>
      </c>
      <c r="F12" s="1">
        <v>1</v>
      </c>
      <c r="G12" s="1" t="s">
        <v>50</v>
      </c>
      <c r="H12" s="1"/>
      <c r="I12" s="1">
        <v>2020</v>
      </c>
      <c r="J12" s="1">
        <v>2020</v>
      </c>
      <c r="K12" s="1"/>
      <c r="L12" s="1">
        <v>14.2</v>
      </c>
      <c r="M12" s="1">
        <v>14.2</v>
      </c>
      <c r="N12" s="1">
        <v>0</v>
      </c>
      <c r="O12" s="1">
        <v>3</v>
      </c>
      <c r="P12" s="3"/>
    </row>
    <row r="13" spans="1:17" ht="71.25" customHeight="1" x14ac:dyDescent="0.3">
      <c r="A13" s="2">
        <v>3</v>
      </c>
      <c r="B13" s="35" t="s">
        <v>49</v>
      </c>
      <c r="C13" s="11" t="s">
        <v>45</v>
      </c>
      <c r="D13" s="35" t="s">
        <v>46</v>
      </c>
      <c r="E13" s="1" t="s">
        <v>45</v>
      </c>
      <c r="F13" s="1"/>
      <c r="G13" s="1" t="s">
        <v>50</v>
      </c>
      <c r="H13" s="1"/>
      <c r="I13" s="1">
        <v>2014</v>
      </c>
      <c r="J13" s="1">
        <v>2014</v>
      </c>
      <c r="K13" s="1"/>
      <c r="L13" s="1">
        <v>29.8</v>
      </c>
      <c r="M13" s="1">
        <v>29.8</v>
      </c>
      <c r="N13" s="1">
        <v>100</v>
      </c>
      <c r="O13" s="1">
        <v>3</v>
      </c>
      <c r="P13" s="3"/>
    </row>
    <row r="14" spans="1:17" ht="28.2" x14ac:dyDescent="0.3">
      <c r="A14" s="2">
        <v>4</v>
      </c>
      <c r="B14" s="1" t="s">
        <v>51</v>
      </c>
      <c r="C14" s="11" t="s">
        <v>45</v>
      </c>
      <c r="D14" s="35" t="s">
        <v>46</v>
      </c>
      <c r="E14" s="1" t="s">
        <v>45</v>
      </c>
      <c r="F14" s="1"/>
      <c r="G14" s="1" t="s">
        <v>50</v>
      </c>
      <c r="H14" s="1"/>
      <c r="I14" s="1">
        <v>2014</v>
      </c>
      <c r="J14" s="1">
        <v>2014</v>
      </c>
      <c r="K14" s="1"/>
      <c r="L14" s="1">
        <v>58.8</v>
      </c>
      <c r="M14" s="1">
        <v>58.8</v>
      </c>
      <c r="N14" s="1">
        <v>100</v>
      </c>
      <c r="O14" s="1">
        <v>3</v>
      </c>
      <c r="P14" s="3"/>
    </row>
    <row r="15" spans="1:17" ht="25.5" customHeight="1" x14ac:dyDescent="0.3">
      <c r="A15" s="2">
        <v>5</v>
      </c>
      <c r="B15" s="1" t="s">
        <v>52</v>
      </c>
      <c r="C15" s="11" t="s">
        <v>45</v>
      </c>
      <c r="D15" s="1" t="s">
        <v>57</v>
      </c>
      <c r="E15" s="1" t="s">
        <v>45</v>
      </c>
      <c r="F15" s="1"/>
      <c r="G15" s="1" t="s">
        <v>58</v>
      </c>
      <c r="H15" s="38">
        <v>1</v>
      </c>
      <c r="I15" s="1">
        <v>2006</v>
      </c>
      <c r="J15" s="1">
        <v>2006</v>
      </c>
      <c r="K15" s="1"/>
      <c r="L15" s="1">
        <v>262.39999999999998</v>
      </c>
      <c r="M15" s="1">
        <v>262.39999999999998</v>
      </c>
      <c r="N15" s="1">
        <v>100</v>
      </c>
      <c r="O15" s="1">
        <v>3</v>
      </c>
      <c r="P15" s="3"/>
    </row>
    <row r="16" spans="1:17" ht="25.5" customHeight="1" x14ac:dyDescent="0.3">
      <c r="A16" s="2">
        <v>6</v>
      </c>
      <c r="B16" s="1" t="s">
        <v>53</v>
      </c>
      <c r="C16" s="11" t="s">
        <v>45</v>
      </c>
      <c r="D16" s="1" t="s">
        <v>57</v>
      </c>
      <c r="E16" s="1" t="s">
        <v>45</v>
      </c>
      <c r="F16" s="1"/>
      <c r="G16" s="1" t="s">
        <v>59</v>
      </c>
      <c r="H16" s="34">
        <v>0.81100000000000005</v>
      </c>
      <c r="I16" s="1">
        <v>2020</v>
      </c>
      <c r="J16" s="1">
        <v>2020</v>
      </c>
      <c r="K16" s="1"/>
      <c r="L16" s="1">
        <f>60.8+14.2</f>
        <v>75</v>
      </c>
      <c r="M16" s="1">
        <v>75</v>
      </c>
      <c r="N16" s="1">
        <v>0</v>
      </c>
      <c r="O16" s="1">
        <v>5</v>
      </c>
      <c r="P16" s="3"/>
      <c r="Q16" s="33">
        <v>14.2</v>
      </c>
    </row>
    <row r="17" spans="1:16" ht="28.2" x14ac:dyDescent="0.3">
      <c r="A17" s="2">
        <v>7</v>
      </c>
      <c r="B17" s="35" t="s">
        <v>54</v>
      </c>
      <c r="C17" s="11" t="s">
        <v>45</v>
      </c>
      <c r="D17" s="1" t="s">
        <v>57</v>
      </c>
      <c r="E17" s="1" t="s">
        <v>45</v>
      </c>
      <c r="F17" s="1"/>
      <c r="G17" s="1" t="s">
        <v>58</v>
      </c>
      <c r="H17" s="38">
        <v>1</v>
      </c>
      <c r="I17" s="1">
        <v>2018</v>
      </c>
      <c r="J17" s="1">
        <v>2018</v>
      </c>
      <c r="K17" s="1"/>
      <c r="L17" s="1">
        <v>72</v>
      </c>
      <c r="M17" s="1">
        <v>60</v>
      </c>
      <c r="N17" s="1">
        <v>16.600000000000001</v>
      </c>
      <c r="O17" s="1">
        <v>6</v>
      </c>
      <c r="P17" s="3"/>
    </row>
    <row r="18" spans="1:16" ht="25.5" customHeight="1" x14ac:dyDescent="0.3">
      <c r="A18" s="2">
        <v>8</v>
      </c>
      <c r="B18" s="1" t="s">
        <v>55</v>
      </c>
      <c r="C18" s="11" t="s">
        <v>45</v>
      </c>
      <c r="D18" s="1" t="s">
        <v>57</v>
      </c>
      <c r="E18" s="1" t="s">
        <v>45</v>
      </c>
      <c r="F18" s="1"/>
      <c r="G18" s="1" t="s">
        <v>58</v>
      </c>
      <c r="H18" s="38">
        <v>1</v>
      </c>
      <c r="I18" s="1">
        <v>2005</v>
      </c>
      <c r="J18" s="1">
        <v>2005</v>
      </c>
      <c r="K18" s="1"/>
      <c r="L18" s="1">
        <v>113.1</v>
      </c>
      <c r="M18" s="1">
        <v>0</v>
      </c>
      <c r="N18" s="1">
        <v>100</v>
      </c>
      <c r="O18" s="1">
        <v>3</v>
      </c>
      <c r="P18" s="3"/>
    </row>
    <row r="19" spans="1:16" ht="25.5" customHeight="1" thickBot="1" x14ac:dyDescent="0.35">
      <c r="A19" s="4" t="s">
        <v>0</v>
      </c>
      <c r="B19" s="5" t="s">
        <v>1</v>
      </c>
      <c r="C19" s="5" t="s">
        <v>1</v>
      </c>
      <c r="D19" s="5" t="s">
        <v>1</v>
      </c>
      <c r="E19" s="5" t="s">
        <v>1</v>
      </c>
      <c r="F19" s="5"/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5">
        <f>SUM(L11:L18)</f>
        <v>683.9</v>
      </c>
      <c r="M19" s="5">
        <f>SUM(M11:M18)</f>
        <v>558.79999999999995</v>
      </c>
      <c r="N19" s="5" t="s">
        <v>1</v>
      </c>
      <c r="O19" s="5" t="s">
        <v>1</v>
      </c>
      <c r="P19" s="6"/>
    </row>
  </sheetData>
  <mergeCells count="3">
    <mergeCell ref="B4:C4"/>
    <mergeCell ref="B5:C5"/>
    <mergeCell ref="A7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 INCE</vt:lpstr>
      <vt:lpstr>echipament INCE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2021-10-29T13:44:07Z</dcterms:modified>
</cp:coreProperties>
</file>